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865" windowHeight="8010"/>
  </bookViews>
  <sheets>
    <sheet name="2020" sheetId="2" r:id="rId1"/>
  </sheets>
  <definedNames>
    <definedName name="_xlnm._FilterDatabase" localSheetId="0" hidden="1">'2020'!$A$3:$K$97</definedName>
    <definedName name="_xlnm.Print_Area" localSheetId="0">'2020'!$A$1:$K$98</definedName>
  </definedNames>
  <calcPr calcId="145621"/>
</workbook>
</file>

<file path=xl/calcChain.xml><?xml version="1.0" encoding="utf-8"?>
<calcChain xmlns="http://schemas.openxmlformats.org/spreadsheetml/2006/main">
  <c r="F92" i="2" l="1"/>
  <c r="I92" i="2" s="1"/>
  <c r="F96" i="2"/>
  <c r="K96" i="2" s="1"/>
  <c r="F76" i="2"/>
  <c r="K76" i="2" s="1"/>
  <c r="F69" i="2"/>
  <c r="I69" i="2" s="1"/>
  <c r="F6" i="2"/>
  <c r="I6" i="2" s="1"/>
  <c r="F7" i="2"/>
  <c r="I7" i="2" s="1"/>
  <c r="F8" i="2"/>
  <c r="K8" i="2" s="1"/>
  <c r="F9" i="2"/>
  <c r="I9" i="2"/>
  <c r="F10" i="2"/>
  <c r="I10" i="2" s="1"/>
  <c r="F11" i="2"/>
  <c r="I11" i="2"/>
  <c r="F12" i="2"/>
  <c r="K12" i="2" s="1"/>
  <c r="F13" i="2"/>
  <c r="K13" i="2"/>
  <c r="F14" i="2"/>
  <c r="I14" i="2" s="1"/>
  <c r="K14" i="2"/>
  <c r="F15" i="2"/>
  <c r="K15" i="2" s="1"/>
  <c r="F16" i="2"/>
  <c r="I16" i="2"/>
  <c r="F17" i="2"/>
  <c r="K17" i="2" s="1"/>
  <c r="I17" i="2"/>
  <c r="F18" i="2"/>
  <c r="K18" i="2" s="1"/>
  <c r="F19" i="2"/>
  <c r="K19" i="2"/>
  <c r="F20" i="2"/>
  <c r="I20" i="2" s="1"/>
  <c r="F21" i="2"/>
  <c r="I21" i="2"/>
  <c r="K21" i="2"/>
  <c r="F22" i="2"/>
  <c r="I22" i="2" s="1"/>
  <c r="F23" i="2"/>
  <c r="I23" i="2"/>
  <c r="F24" i="2"/>
  <c r="I24" i="2" s="1"/>
  <c r="K24" i="2"/>
  <c r="F25" i="2"/>
  <c r="I25" i="2" s="1"/>
  <c r="F26" i="2"/>
  <c r="I26" i="2"/>
  <c r="F27" i="2"/>
  <c r="I27" i="2" s="1"/>
  <c r="F28" i="2"/>
  <c r="K28" i="2"/>
  <c r="F29" i="2"/>
  <c r="K29" i="2"/>
  <c r="I29" i="2"/>
  <c r="F30" i="2"/>
  <c r="K30" i="2" s="1"/>
  <c r="F31" i="2"/>
  <c r="I31" i="2"/>
  <c r="F32" i="2"/>
  <c r="I32" i="2" s="1"/>
  <c r="F33" i="2"/>
  <c r="I33" i="2"/>
  <c r="K33" i="2"/>
  <c r="F34" i="2"/>
  <c r="K34" i="2"/>
  <c r="I34" i="2"/>
  <c r="F35" i="2"/>
  <c r="I35" i="2" s="1"/>
  <c r="F36" i="2"/>
  <c r="I36" i="2"/>
  <c r="F37" i="2"/>
  <c r="I37" i="2" s="1"/>
  <c r="F38" i="2"/>
  <c r="I38" i="2"/>
  <c r="K38" i="2"/>
  <c r="F39" i="2"/>
  <c r="K39" i="2"/>
  <c r="F40" i="2"/>
  <c r="K40" i="2"/>
  <c r="F41" i="2"/>
  <c r="K41" i="2"/>
  <c r="F42" i="2"/>
  <c r="I42" i="2"/>
  <c r="F43" i="2"/>
  <c r="I43" i="2"/>
  <c r="F44" i="2"/>
  <c r="I44" i="2"/>
  <c r="F45" i="2"/>
  <c r="K45" i="2"/>
  <c r="F46" i="2"/>
  <c r="K46" i="2"/>
  <c r="F47" i="2"/>
  <c r="K47" i="2"/>
  <c r="I47" i="2"/>
  <c r="F48" i="2"/>
  <c r="I48" i="2" s="1"/>
  <c r="F49" i="2"/>
  <c r="I49" i="2"/>
  <c r="F50" i="2"/>
  <c r="K50" i="2" s="1"/>
  <c r="F51" i="2"/>
  <c r="I51" i="2"/>
  <c r="F52" i="2"/>
  <c r="I52" i="2" s="1"/>
  <c r="F53" i="2"/>
  <c r="I53" i="2"/>
  <c r="K53" i="2"/>
  <c r="F54" i="2"/>
  <c r="K54" i="2"/>
  <c r="F55" i="2"/>
  <c r="K55" i="2"/>
  <c r="F56" i="2"/>
  <c r="K56" i="2"/>
  <c r="F57" i="2"/>
  <c r="I57" i="2"/>
  <c r="F58" i="2"/>
  <c r="I58" i="2"/>
  <c r="F59" i="2"/>
  <c r="K59" i="2"/>
  <c r="F60" i="2"/>
  <c r="F61" i="2"/>
  <c r="K61" i="2"/>
  <c r="F62" i="2"/>
  <c r="K62" i="2" s="1"/>
  <c r="F63" i="2"/>
  <c r="K63" i="2"/>
  <c r="F64" i="2"/>
  <c r="I64" i="2" s="1"/>
  <c r="F65" i="2"/>
  <c r="K65" i="2"/>
  <c r="F66" i="2"/>
  <c r="K66" i="2" s="1"/>
  <c r="F67" i="2"/>
  <c r="I67" i="2"/>
  <c r="F68" i="2"/>
  <c r="K68" i="2" s="1"/>
  <c r="F70" i="2"/>
  <c r="K70" i="2"/>
  <c r="F71" i="2"/>
  <c r="K71" i="2" s="1"/>
  <c r="F72" i="2"/>
  <c r="K72" i="2"/>
  <c r="I72" i="2"/>
  <c r="F73" i="2"/>
  <c r="K73" i="2"/>
  <c r="F74" i="2"/>
  <c r="K74" i="2"/>
  <c r="F75" i="2"/>
  <c r="K75" i="2"/>
  <c r="I75" i="2"/>
  <c r="F77" i="2"/>
  <c r="I77" i="2" s="1"/>
  <c r="F78" i="2"/>
  <c r="K78" i="2"/>
  <c r="F79" i="2"/>
  <c r="I79" i="2" s="1"/>
  <c r="F80" i="2"/>
  <c r="K80" i="2"/>
  <c r="I80" i="2"/>
  <c r="F81" i="2"/>
  <c r="I81" i="2"/>
  <c r="F82" i="2"/>
  <c r="I82" i="2"/>
  <c r="F83" i="2"/>
  <c r="K83" i="2"/>
  <c r="I83" i="2"/>
  <c r="F84" i="2"/>
  <c r="I84" i="2" s="1"/>
  <c r="F85" i="2"/>
  <c r="K85" i="2"/>
  <c r="F86" i="2"/>
  <c r="K86" i="2" s="1"/>
  <c r="F87" i="2"/>
  <c r="K87" i="2"/>
  <c r="F88" i="2"/>
  <c r="I88" i="2"/>
  <c r="F89" i="2"/>
  <c r="I89" i="2"/>
  <c r="F90" i="2"/>
  <c r="I90" i="2"/>
  <c r="F91" i="2"/>
  <c r="K91" i="2"/>
  <c r="F93" i="2"/>
  <c r="I93" i="2"/>
  <c r="F94" i="2"/>
  <c r="K94" i="2" s="1"/>
  <c r="I94" i="2"/>
  <c r="F95" i="2"/>
  <c r="K95" i="2"/>
  <c r="F5" i="2"/>
  <c r="I5" i="2" s="1"/>
  <c r="F4" i="2"/>
  <c r="K4" i="2"/>
  <c r="I19" i="2"/>
  <c r="I61" i="2"/>
  <c r="K22" i="2"/>
  <c r="I70" i="2"/>
  <c r="K43" i="2"/>
  <c r="I95" i="2"/>
  <c r="I96" i="2"/>
  <c r="I91" i="2"/>
  <c r="K82" i="2"/>
  <c r="K67" i="2"/>
  <c r="K58" i="2"/>
  <c r="K31" i="2"/>
  <c r="I76" i="2"/>
  <c r="I40" i="2"/>
  <c r="K25" i="2"/>
  <c r="K20" i="2"/>
  <c r="I41" i="2"/>
  <c r="K36" i="2"/>
  <c r="K49" i="2"/>
  <c r="I56" i="2"/>
  <c r="I63" i="2"/>
  <c r="I85" i="2"/>
  <c r="I87" i="2"/>
  <c r="K51" i="2"/>
  <c r="I28" i="2"/>
  <c r="K81" i="2"/>
  <c r="K89" i="2"/>
  <c r="I18" i="2"/>
  <c r="I13" i="2"/>
  <c r="I65" i="2"/>
  <c r="I74" i="2"/>
  <c r="I39" i="2"/>
  <c r="I78" i="2"/>
  <c r="K32" i="2"/>
  <c r="K9" i="2"/>
  <c r="K35" i="2"/>
  <c r="I30" i="2"/>
  <c r="K37" i="2"/>
  <c r="K69" i="2"/>
  <c r="K10" i="2"/>
  <c r="K7" i="2"/>
  <c r="I12" i="2"/>
  <c r="I73" i="2"/>
  <c r="I54" i="2"/>
  <c r="I60" i="2"/>
  <c r="I45" i="2"/>
  <c r="K48" i="2"/>
  <c r="K57" i="2"/>
  <c r="I4" i="2"/>
  <c r="I55" i="2"/>
  <c r="K44" i="2"/>
  <c r="K16" i="2"/>
  <c r="K90" i="2"/>
  <c r="K93" i="2"/>
  <c r="K23" i="2"/>
  <c r="K92" i="2"/>
  <c r="K11" i="2"/>
  <c r="K42" i="2"/>
  <c r="K88" i="2"/>
  <c r="K26" i="2"/>
  <c r="I46" i="2"/>
  <c r="I59" i="2"/>
  <c r="K6" i="2"/>
  <c r="K77" i="2" l="1"/>
  <c r="K79" i="2"/>
  <c r="I86" i="2"/>
  <c r="K27" i="2"/>
  <c r="I15" i="2"/>
  <c r="I8" i="2"/>
  <c r="I97" i="2" s="1"/>
  <c r="I71" i="2"/>
  <c r="K64" i="2"/>
  <c r="I50" i="2"/>
  <c r="K5" i="2"/>
  <c r="K97" i="2" s="1"/>
  <c r="I66" i="2"/>
  <c r="I62" i="2"/>
  <c r="K52" i="2"/>
</calcChain>
</file>

<file path=xl/sharedStrings.xml><?xml version="1.0" encoding="utf-8"?>
<sst xmlns="http://schemas.openxmlformats.org/spreadsheetml/2006/main" count="386" uniqueCount="287">
  <si>
    <t>szt.</t>
  </si>
  <si>
    <t>Worki foliowe bezbarwne 20L, 50 szt. na rolce</t>
  </si>
  <si>
    <t>Worki foliowe niebieskie 35L (35mic), 25 szt. na rolce</t>
  </si>
  <si>
    <t>Nazwa produktu</t>
  </si>
  <si>
    <t>l.p.</t>
  </si>
  <si>
    <t>Ilość DPG</t>
  </si>
  <si>
    <t>Ilość DAG</t>
  </si>
  <si>
    <t>Wartość netto</t>
  </si>
  <si>
    <t>Wartość brutto</t>
  </si>
  <si>
    <t xml:space="preserve">Papier toaletowy, mała rolka, celuloza, 2 warstwy, biały, dł. 30 m
</t>
  </si>
  <si>
    <t xml:space="preserve">Papier toaletowy, mała rolka, celuloza, 2 warstwy, biały, dł. 15 m
</t>
  </si>
  <si>
    <t>Ścierka do podłogi z włókniny (biała) 60x70 cm, 260 g</t>
  </si>
  <si>
    <t>Worki foliowe niebieskie 60L (35mic), 25 szt. na rolce</t>
  </si>
  <si>
    <t>Worki foliowe niebieskie 120L (35mic), 25 szt. na rolce</t>
  </si>
  <si>
    <t>Worki foliowe niebieskie 160L (35mic), 10 szt. na rolce</t>
  </si>
  <si>
    <t>Worki foliowe 240L (40mic), 10 szt. na rolce</t>
  </si>
  <si>
    <t>rolka</t>
  </si>
  <si>
    <t>RAZEM</t>
  </si>
  <si>
    <t>Odkurzacz</t>
  </si>
  <si>
    <t>Opis przedmiotu zamówienia</t>
  </si>
  <si>
    <t>Worki na śmieci 60l mocne</t>
  </si>
  <si>
    <t>Worki na śmieci 120l mocne</t>
  </si>
  <si>
    <t>Worki na śmieci 160l mocne</t>
  </si>
  <si>
    <t>Worki na śmieci 240l mocne</t>
  </si>
  <si>
    <t>Worki na śmieci 35l mocne</t>
  </si>
  <si>
    <t xml:space="preserve">Worki na śmieci 20l </t>
  </si>
  <si>
    <t>Rękawice flokowane M</t>
  </si>
  <si>
    <t>Rękawice jednorazowe M</t>
  </si>
  <si>
    <t>Rękawice jednorazowe L</t>
  </si>
  <si>
    <t xml:space="preserve">Rękawice jednorazowe, nitrylowe bezpudrowe Mercator, rozmiar L </t>
  </si>
  <si>
    <t xml:space="preserve">Rękawice jednorazowe, nitrylowe bezpudrowe Mercator, rozmiar M </t>
  </si>
  <si>
    <t>Rękawice gospodarcze, flokowane  Vieleda Contract, rozmiar M</t>
  </si>
  <si>
    <t>Sól do zmywarek</t>
  </si>
  <si>
    <t>Tabletki do zmywarek</t>
  </si>
  <si>
    <t>Proszek do prania</t>
  </si>
  <si>
    <t>Płyn do prania</t>
  </si>
  <si>
    <t xml:space="preserve">Areozol do mebli </t>
  </si>
  <si>
    <t>Płyn do mycia naczyń</t>
  </si>
  <si>
    <t xml:space="preserve">Płyn do mycia naczyń </t>
  </si>
  <si>
    <t>Płyn do mycia piekarnika</t>
  </si>
  <si>
    <t xml:space="preserve">Płyn do płukania tkanin </t>
  </si>
  <si>
    <t xml:space="preserve">Granulat do udrażniania odpływów </t>
  </si>
  <si>
    <t>Podgrzewacze zapachowe</t>
  </si>
  <si>
    <t xml:space="preserve">Mydełko hotelowe </t>
  </si>
  <si>
    <t>Szampon i żel hotelowy Acanto 25ml 2 w 1</t>
  </si>
  <si>
    <t xml:space="preserve">Mydełko hotelowe, okrągłe, plisowane ACANTO 15g </t>
  </si>
  <si>
    <t>Mleczko do czyszczenia</t>
  </si>
  <si>
    <t xml:space="preserve">Mydło w kostce </t>
  </si>
  <si>
    <t>Płyn nabłyszczacz do zmywarek</t>
  </si>
  <si>
    <t xml:space="preserve">Mydło w płynie </t>
  </si>
  <si>
    <t>Mydło w płynie antybakteryjne</t>
  </si>
  <si>
    <t>opak. 100 szt.</t>
  </si>
  <si>
    <t>Aerozol do mebli drewnianych Pronto, Lawenda 300 ml</t>
  </si>
  <si>
    <t>Druciak spiralny metalowy do garnków 80g</t>
  </si>
  <si>
    <t xml:space="preserve">Druciak spiralny metalowy </t>
  </si>
  <si>
    <t xml:space="preserve">Krem do rąk </t>
  </si>
  <si>
    <t xml:space="preserve">Lep na rybiki </t>
  </si>
  <si>
    <t>opak. 4 szt.</t>
  </si>
  <si>
    <t>Zmywak kuchenny</t>
  </si>
  <si>
    <t>opak. 5 szt.</t>
  </si>
  <si>
    <t>Żel, środek do usuwania  kamienia i rdzy</t>
  </si>
  <si>
    <t xml:space="preserve">Żel do mycia sanitariatów </t>
  </si>
  <si>
    <t>Płyn do mycia szyb</t>
  </si>
  <si>
    <t>Szufelka i zmiotka</t>
  </si>
  <si>
    <t xml:space="preserve">Szufelka i zmiotka, mały, plastikowy zestaw do zamiatania powierzchni </t>
  </si>
  <si>
    <t xml:space="preserve">Ścierka z mikrofazy </t>
  </si>
  <si>
    <t>Ścierka z mikrofazy 32x32 cm 320 g czerwona</t>
  </si>
  <si>
    <t>Ścierka z mikrofazy 32x32 cm 320 g zielona</t>
  </si>
  <si>
    <t>Ścierka z mikrofazy 32x32 cm 320 g niebieska</t>
  </si>
  <si>
    <t xml:space="preserve">Ścierka do podłogi </t>
  </si>
  <si>
    <t xml:space="preserve">Ścierka tetrowa </t>
  </si>
  <si>
    <t xml:space="preserve">Szczotka miotła </t>
  </si>
  <si>
    <t xml:space="preserve">Koncentrat do mycia łazienek i sanitariatów </t>
  </si>
  <si>
    <t>Wózek jednowiaderkowy + wyciskarka mopa</t>
  </si>
  <si>
    <t xml:space="preserve">Wózek jednowiaderkowy 20L niebieski z ruchomą przegrodą i  wyciskarką do mopa o wymiarach: wys. 67 cm, dł. 63 cm
szer. 27 cm
</t>
  </si>
  <si>
    <t>Wiadro z wyciskaczem do mopa</t>
  </si>
  <si>
    <t>Wkład do mopa</t>
  </si>
  <si>
    <t xml:space="preserve">Wiadro z wyciskaczem do mopa Vileda z przeznaczeniem do jest do mopów paskowych i sznurkowych </t>
  </si>
  <si>
    <t>Drążek do mopa Microfibre &amp; Power Vileda</t>
  </si>
  <si>
    <t>Drążek do mopa sznurkowego</t>
  </si>
  <si>
    <t>Komplet do WC (szczotka i pojemnik) IDA BISK, biały</t>
  </si>
  <si>
    <t xml:space="preserve">Komplet do WC  </t>
  </si>
  <si>
    <t xml:space="preserve">Krążek koloryzujący do WC </t>
  </si>
  <si>
    <t xml:space="preserve">Krem do rak </t>
  </si>
  <si>
    <t xml:space="preserve">Kostka /zawieszka barwiąca do WC </t>
  </si>
  <si>
    <t>Płyn do mebli laminowanych</t>
  </si>
  <si>
    <t>Pasta emulsyjna do pielęgnacji podłóg</t>
  </si>
  <si>
    <t xml:space="preserve">Odplamiacz w płynie do tkanin </t>
  </si>
  <si>
    <t>Odkamieniacz do urządzeń gastronomicznych, sanitarnych i pralek</t>
  </si>
  <si>
    <t xml:space="preserve">Odświeżacz powietrza </t>
  </si>
  <si>
    <t xml:space="preserve">Ręcznik w rolce </t>
  </si>
  <si>
    <t>Ręcznik w rolce Mini Celuloza, mała rolka kuchenna</t>
  </si>
  <si>
    <t xml:space="preserve">Ręcznik składany typu ZZ </t>
  </si>
  <si>
    <t xml:space="preserve">Ścierka tetrowa 60x80 cm </t>
  </si>
  <si>
    <t xml:space="preserve">Płyn myjąco-dezynfekująco-wybielający </t>
  </si>
  <si>
    <t>Granulat do udrażniania odpływów Kret 500g</t>
  </si>
  <si>
    <t xml:space="preserve">Krem do rąk nawilżający MedCream 500ml </t>
  </si>
  <si>
    <t>Kostka /zawieszka barwiaca do WC Bref Blue Aktiv 50g</t>
  </si>
  <si>
    <t>Krążek koloryzujący do WC 50g</t>
  </si>
  <si>
    <t>Krem do rąk glicerynowy 4 pory roku 130ml</t>
  </si>
  <si>
    <t>Mleczko uniwersalne do czyszczenia CIF, białe 780ml</t>
  </si>
  <si>
    <t>Mydło w płynie ATTiS oliwka i ogórek (zielone) 5l</t>
  </si>
  <si>
    <t>Płyn nabłyszczacz do zmywarek Finish 400ml</t>
  </si>
  <si>
    <t>Odkamieniacz do urządzeń gastronomicznych, sanitarnych i  pralek na bazie kwasu fosforowego, koncentrat, bezzapachowy z atestem PZH 1l</t>
  </si>
  <si>
    <t>Odplamiacz w płynie do tkanin Vanish Oxi Action 1l</t>
  </si>
  <si>
    <t>Odświeżacz powietrza o zapachu limonki na bazie olejków eterycznych i alkoholu,  eliminujący brzydkie zapachy. Przeznaczony do toalet, łazienek, pomieszczeń biurowych 1l</t>
  </si>
  <si>
    <t>Odświeżacz powietrza i neutralizator zapachów Clinex Scent, do zastosowania we wszelkiego rodzaju pomieszczeniach w domu, w biurach, przestrzeniach dla palących, pokojach gościnnych, toaletach. Dedykowany zwłaszcza branży Ho. Re.Ca. 500ml</t>
  </si>
  <si>
    <t xml:space="preserve">Papier toaletowy </t>
  </si>
  <si>
    <t xml:space="preserve">Papier toaletowy
</t>
  </si>
  <si>
    <t>Pasta emulsyjna do pielęgnacji podłóg, samopołyskowa ARA 480ml</t>
  </si>
  <si>
    <t>Płyn do mebli laminowanych o właściwościach antystatycznych, utrzymujący wysoki połysk, butelka z rozpylaczem 1l</t>
  </si>
  <si>
    <t>Płyn do płukania tkanin Lenor Emerald and Ivory Flower 1,5l</t>
  </si>
  <si>
    <t>Płyn do prania tkanin w pralkach automatycznych Barlon 5l</t>
  </si>
  <si>
    <t>Płyn do mycia szyb Clinex, w piance, z rozpylaczem 650ml</t>
  </si>
  <si>
    <t>opak. 25 szt.</t>
  </si>
  <si>
    <t>Podgrzewacze zapachowe Bispol Jabłko-Cynamon o czasie palenia około 4 godzin, wysokości 1.62cm, średnicy 3.9cm</t>
  </si>
  <si>
    <t>opak.  30 szt.</t>
  </si>
  <si>
    <t>opak.  10 szt.</t>
  </si>
  <si>
    <t>Żel, środek do usuwania  kamienia i rdzy Cillit 420g</t>
  </si>
  <si>
    <t>Odświeżacz powietrza</t>
  </si>
  <si>
    <t>Odświeżacz powietrza, elektryczny o zapachu deszczowej świeżości lasów Amazonii AIR WICKLife Scent 19ml</t>
  </si>
  <si>
    <t xml:space="preserve">Zestaw do mycia powierzchni </t>
  </si>
  <si>
    <t xml:space="preserve">Lep klejowy na rybiki, pułapka </t>
  </si>
  <si>
    <t>Mydło w płynie antybakteryjne z lanoliną i gliceryną białe 5l</t>
  </si>
  <si>
    <t xml:space="preserve">Pasta do rąk BHP ze ścierniwem </t>
  </si>
  <si>
    <t>Pasta do rąk BHP ze ścierniwem 500g</t>
  </si>
  <si>
    <t>Płyn do mycia pomieszczeń i urządzeń sanitarnych</t>
  </si>
  <si>
    <t>Płyn do mycia naczyń Ludwik Cytryna 500ml</t>
  </si>
  <si>
    <t>Płyn do mycia naczyń Ludwik Mięta 5l</t>
  </si>
  <si>
    <t xml:space="preserve">Płyn do mycia gładkich powierzchni </t>
  </si>
  <si>
    <t>Płyn myjący do zmywarek gastronomicznych</t>
  </si>
  <si>
    <t>Sól do zmywarek, zmiękczająca wodę Barlon 1kg</t>
  </si>
  <si>
    <t xml:space="preserve">Szampon i żel hotelowy  </t>
  </si>
  <si>
    <t>Szczotka miotła, oprawa drewniana dł. 40 cm, włosie mieszane</t>
  </si>
  <si>
    <t>Środek do usuwania zapachu moczu</t>
  </si>
  <si>
    <t>Zestaw do mycia powierzchni: stelaż do mopa płaskiego 50 cm z klipsami,  aluminiowy kij 140 cm, nakładka  myjąco - dezynfekująca z bawełny supełkowej</t>
  </si>
  <si>
    <t>Wkład do mopa sznurkowy Microfibre &amp; Power Vileda</t>
  </si>
  <si>
    <t xml:space="preserve">Wkład do mopa </t>
  </si>
  <si>
    <t xml:space="preserve">Worki do odkurzacza </t>
  </si>
  <si>
    <t>opak. 10 szt.</t>
  </si>
  <si>
    <t>Kosz na śmieci</t>
  </si>
  <si>
    <t>Kosz na śmieci metalowy 12l srebrny okrągły siatka, wykonany ze stali nierdzewnej, lakierowany.</t>
  </si>
  <si>
    <t>Kosz na śmieci metalowy 20l srebrny okrągły siatka, wykonany ze stali nierdzewnej, lakierowany.</t>
  </si>
  <si>
    <t>Popielnica zewnętrzna</t>
  </si>
  <si>
    <t>Płyn do mycia naczyń, zagęszczony  Fairy 900ml</t>
  </si>
  <si>
    <t xml:space="preserve">Zmywak kuchenny z gąbka  szorstką warstwą duża 8,5 x 15,5 </t>
  </si>
  <si>
    <t>Zmywak druciak stalowy do naczyń</t>
  </si>
  <si>
    <t>Zmywak druciak stalowy do naczyń, spiralny 30g, śr. 7 cm</t>
  </si>
  <si>
    <t>Ściereczka Uniwersalna Unitex Comfort 38 x 38 cm</t>
  </si>
  <si>
    <t xml:space="preserve">Ścierka Uniwersalna </t>
  </si>
  <si>
    <t>Odkurzacz uniwersalny Nilfisk buddy II 18T 1200W</t>
  </si>
  <si>
    <t>Worki do odkurzacza KARCHER        WD 3</t>
  </si>
  <si>
    <t>Worki do odkurzacza Nilfisk Buddy II 18T, 18L</t>
  </si>
  <si>
    <t>J.m.</t>
  </si>
  <si>
    <t>Płyn do mycia naczyń Ludwik Mięta 0,5l.</t>
  </si>
  <si>
    <t>Ilość 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</si>
  <si>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</si>
  <si>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</si>
  <si>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</si>
  <si>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</si>
  <si>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</si>
  <si>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</si>
  <si>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</si>
  <si>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</si>
  <si>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</si>
  <si>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</si>
  <si>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</si>
  <si>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</si>
  <si>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</si>
  <si>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</si>
  <si>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</si>
  <si>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</si>
  <si>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</si>
  <si>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</si>
  <si>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</si>
  <si>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</si>
  <si>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</si>
  <si>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</si>
  <si>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</si>
  <si>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</si>
  <si>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</si>
  <si>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</si>
  <si>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</si>
  <si>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</si>
  <si>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</si>
  <si>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</si>
  <si>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</si>
  <si>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</si>
  <si>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</si>
  <si>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</si>
  <si>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</si>
  <si>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</si>
  <si>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</si>
  <si>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</si>
  <si>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</si>
  <si>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</si>
  <si>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</si>
  <si>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</si>
  <si>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</si>
  <si>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</si>
  <si>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</si>
  <si>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</si>
  <si>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</si>
  <si>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</si>
  <si>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</si>
  <si>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</si>
  <si>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</si>
  <si>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</si>
  <si>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</si>
  <si>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</si>
  <si>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</si>
  <si>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</si>
  <si>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</si>
  <si>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</si>
  <si>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</si>
  <si>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</si>
  <si>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</si>
  <si>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</si>
  <si>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</si>
  <si>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</si>
  <si>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</si>
  <si>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</si>
  <si>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</si>
  <si>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</si>
  <si>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</si>
  <si>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</si>
  <si>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</si>
  <si>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</si>
  <si>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</si>
  <si>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</si>
  <si>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</si>
  <si>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</si>
  <si>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</si>
  <si>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</si>
  <si>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</si>
  <si>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</si>
  <si>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</si>
  <si>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</si>
  <si>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</si>
  <si>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</si>
  <si>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</si>
  <si>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</si>
  <si>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</si>
  <si>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</si>
  <si>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</si>
  <si>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Mydło w kostce Luxja, Macadamia 90 g</t>
  </si>
  <si>
    <t>Proszek do prania kolorw pralkach automatycznych 600g</t>
  </si>
  <si>
    <t xml:space="preserve">Żel do mycia sanitariatów, antybakteryjny Apple,Clinex 750ml </t>
  </si>
  <si>
    <t xml:space="preserve">Płyn do mycia podłóg </t>
  </si>
  <si>
    <t xml:space="preserve">Wkład do mopa, nakładka mikrofibra 40cm </t>
  </si>
  <si>
    <t>90.</t>
  </si>
  <si>
    <t>Płyn do mycia naczyń, koncentrat z dużą mocą czyszczącą, Fairy 5l</t>
  </si>
  <si>
    <t>Ścierka z mikrofazy 32x32 cm 320 g żółta</t>
  </si>
  <si>
    <t>Żel do sanitariatów</t>
  </si>
  <si>
    <t>Środek do pielęgnacji podłóg z kamienia, terakoty i gresu</t>
  </si>
  <si>
    <t>SIDOLUX ochrona i połysk 5l</t>
  </si>
  <si>
    <t>91.</t>
  </si>
  <si>
    <t>92.</t>
  </si>
  <si>
    <t>93.</t>
  </si>
  <si>
    <t>Zmywak kuchenny do teflonu, wymiary: wymiary 12 x 8 x 3cm</t>
  </si>
  <si>
    <t>Cena jedn. netto</t>
  </si>
  <si>
    <t>Cena jedn. brutto</t>
  </si>
  <si>
    <t>Preparat myjąco - dezynfekująco o działaniu grzybobójczym (w zakresie drożdżako-bójczym) i bakteriobójczym TENZI Gran Qat GT 1 L, butelka z rozpylaczem</t>
  </si>
  <si>
    <t xml:space="preserve">Płyn do dezynfekcji stołów, blatów sprzętów kuchennych </t>
  </si>
  <si>
    <t>Płyn do dezynfekcji rąk Tenzi BLACK EDITION De-Zal E 0.6 L przy kontakcie z żywnością (gastronomia, przemysł spożywczy)</t>
  </si>
  <si>
    <t xml:space="preserve">Płyn do dezynfekcji rąk  </t>
  </si>
  <si>
    <t>Koncentrat do mycia łazienek i sanitariatów Nano San 1l, vc112 Voight</t>
  </si>
  <si>
    <t>Krem do rąk cytrynowy z gliceryną Ziaja 100ml</t>
  </si>
  <si>
    <t>Mydło w płynie kremowe z pompką 450 ml Luksja</t>
  </si>
  <si>
    <t xml:space="preserve">Płyn do mycia podłóg , uniwersalny Blitz-Orange Tenzi, przeznaczony do mycia różnych powierzchni, w tym podłóg: drewnianych, lakierowanych, ceramicznych, wykładzin z tworzyw sztucznych (w tym PCV), paneli podłogowych, kafelków ściennych, parapetów, mebli kuchennych itp.
</t>
  </si>
  <si>
    <t>Płyn do codziennego mycia pomieszczeń i urządzeń sanitarnych o działaniu antybakteryjnym TENZI TopEfekt SANIT, 600ml</t>
  </si>
  <si>
    <t xml:space="preserve">Płyn do mycia naczyń, koncentrat z dużą mocą czyszczącą, Manudish Original Tana,  1l  </t>
  </si>
  <si>
    <t>Płyn do mycia piekarnika Grease off, usuwanie tłustych zabrudzeń, 1l</t>
  </si>
  <si>
    <t>Płyn do mycia gładkich powierzchni, uniwersalny (podłogi, kafle, ściany)  Brudpur, 1l</t>
  </si>
  <si>
    <t>Płyn myjacy do zmywarek gastronomicznych, środek do użytku profesjonalnego z zastosowaniem systemów dozujących Clinex DishHard, 10l</t>
  </si>
  <si>
    <t>Popielnica zewnętrzna na stojaku bez kosza</t>
  </si>
  <si>
    <t>Ręcznik w rolce z celulozy, barwionej na kolor biały, dwuwarstwowy,  dopuszczony do kontaktu z żywnością, posiada certyfikat PEFC 110 m</t>
  </si>
  <si>
    <t>Ręcznik składany typu ZZ dwuwarstwowy z celulozy, biały, 3200 listków w kartonie, 2x18g/m2</t>
  </si>
  <si>
    <t>Ścierka do podłogi, wiskozowa, pomarańczowa, 60x60</t>
  </si>
  <si>
    <t>Neutralizator moczu z dywanów, mebli i powierzchni twardych, koncentrat 1l</t>
  </si>
  <si>
    <t>opak. 84 kapsułek</t>
  </si>
  <si>
    <t>Fairy kapsułki Platinium Plus</t>
  </si>
  <si>
    <t>Superkoncentrat BARLON S8, 2l</t>
  </si>
  <si>
    <t>Płyn myjąco-dezynfekująco-wybielający Domestos lub inne, 1,25 l</t>
  </si>
  <si>
    <t>Papier toaletowy Jumbo z celulozy, 2 warstwy, biały, dł. 180 m</t>
  </si>
  <si>
    <t xml:space="preserve">Katalog produktów </t>
  </si>
  <si>
    <t xml:space="preserve">                                                                                                                                 Załącznik nr 3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</si>
</sst>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left" inden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110" zoomScaleNormal="110" workbookViewId="0">
      <pane ySplit="3" topLeftCell="A91" activePane="bottomLeft" state="frozen"/>
      <selection pane="bottomLeft" activeCell="L9" sqref="L9"/>
    </sheetView>
  </sheetViews>
  <sheetFormatPr defaultRowHeight="15"/>
  <cols>
    <col min="1" max="1" width="3.375" style="10" customWidth="1"/>
    <col min="2" max="2" width="12" style="11" customWidth="1"/>
    <col min="3" max="3" width="23.875" style="11" customWidth="1"/>
    <col min="4" max="4" width="4.5" style="12" customWidth="1"/>
    <col min="5" max="5" width="5.125" style="12" bestFit="1" customWidth="1"/>
    <col min="6" max="6" width="5.875" style="12" customWidth="1"/>
    <col min="7" max="7" width="4.75" style="10" customWidth="1"/>
    <col min="8" max="8" width="6.375" style="32" customWidth="1"/>
    <col min="9" max="9" width="9.5" style="32" customWidth="1"/>
    <col min="10" max="10" width="5.75" style="33" customWidth="1"/>
    <col min="11" max="11" width="9" style="1" customWidth="1"/>
    <col min="12" max="16384" width="9" style="1"/>
  </cols>
  <sheetData>
    <row r="1" spans="1:11" ht="15" customHeight="1">
      <c r="A1" s="34" t="s">
        <v>286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5" t="s">
        <v>285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42.75" customHeight="1">
      <c r="A3" s="2" t="s">
        <v>4</v>
      </c>
      <c r="B3" s="3" t="s">
        <v>3</v>
      </c>
      <c r="C3" s="3" t="s">
        <v>19</v>
      </c>
      <c r="D3" s="4" t="s">
        <v>5</v>
      </c>
      <c r="E3" s="4" t="s">
        <v>6</v>
      </c>
      <c r="F3" s="4" t="s">
        <v>155</v>
      </c>
      <c r="G3" s="5" t="s">
        <v>153</v>
      </c>
      <c r="H3" s="24" t="s">
        <v>260</v>
      </c>
      <c r="I3" s="24" t="s">
        <v>7</v>
      </c>
      <c r="J3" s="25" t="s">
        <v>261</v>
      </c>
      <c r="K3" s="3" t="s">
        <v>8</v>
      </c>
    </row>
    <row r="4" spans="1:11" ht="45">
      <c r="A4" s="9" t="s">
        <v>156</v>
      </c>
      <c r="B4" s="19" t="s">
        <v>36</v>
      </c>
      <c r="C4" s="19" t="s">
        <v>52</v>
      </c>
      <c r="D4" s="17">
        <v>0</v>
      </c>
      <c r="E4" s="17">
        <v>50</v>
      </c>
      <c r="F4" s="4">
        <f>D4+E4</f>
        <v>50</v>
      </c>
      <c r="G4" s="9" t="s">
        <v>0</v>
      </c>
      <c r="H4" s="26"/>
      <c r="I4" s="27">
        <f>SUM(F4*H4)</f>
        <v>0</v>
      </c>
      <c r="J4" s="28"/>
      <c r="K4" s="18">
        <f t="shared" ref="K4:K35" si="0">F4*J4</f>
        <v>0</v>
      </c>
    </row>
    <row r="5" spans="1:11" ht="45">
      <c r="A5" s="9" t="s">
        <v>157</v>
      </c>
      <c r="B5" s="19" t="s">
        <v>79</v>
      </c>
      <c r="C5" s="19" t="s">
        <v>78</v>
      </c>
      <c r="D5" s="17">
        <v>3</v>
      </c>
      <c r="E5" s="17">
        <v>20</v>
      </c>
      <c r="F5" s="4">
        <f>D5+E5</f>
        <v>23</v>
      </c>
      <c r="G5" s="9" t="s">
        <v>0</v>
      </c>
      <c r="H5" s="26"/>
      <c r="I5" s="27">
        <f>SUM(F5*H5)</f>
        <v>0</v>
      </c>
      <c r="J5" s="28"/>
      <c r="K5" s="18">
        <f t="shared" si="0"/>
        <v>0</v>
      </c>
    </row>
    <row r="6" spans="1:11" ht="45">
      <c r="A6" s="9" t="s">
        <v>158</v>
      </c>
      <c r="B6" s="19" t="s">
        <v>94</v>
      </c>
      <c r="C6" s="19" t="s">
        <v>283</v>
      </c>
      <c r="D6" s="17">
        <v>150</v>
      </c>
      <c r="E6" s="17">
        <v>200</v>
      </c>
      <c r="F6" s="4">
        <f t="shared" ref="F6:F68" si="1">D6+E6</f>
        <v>350</v>
      </c>
      <c r="G6" s="9" t="s">
        <v>0</v>
      </c>
      <c r="H6" s="26"/>
      <c r="I6" s="27">
        <f t="shared" ref="I6:I79" si="2">F6*H6</f>
        <v>0</v>
      </c>
      <c r="J6" s="28"/>
      <c r="K6" s="18">
        <f t="shared" si="0"/>
        <v>0</v>
      </c>
    </row>
    <row r="7" spans="1:11" ht="45">
      <c r="A7" s="9" t="s">
        <v>159</v>
      </c>
      <c r="B7" s="19" t="s">
        <v>54</v>
      </c>
      <c r="C7" s="19" t="s">
        <v>53</v>
      </c>
      <c r="D7" s="17">
        <v>20</v>
      </c>
      <c r="E7" s="17">
        <v>30</v>
      </c>
      <c r="F7" s="4">
        <f t="shared" si="1"/>
        <v>50</v>
      </c>
      <c r="G7" s="9" t="s">
        <v>0</v>
      </c>
      <c r="H7" s="26"/>
      <c r="I7" s="27">
        <f t="shared" si="2"/>
        <v>0</v>
      </c>
      <c r="J7" s="28"/>
      <c r="K7" s="18">
        <f t="shared" si="0"/>
        <v>0</v>
      </c>
    </row>
    <row r="8" spans="1:11" ht="45">
      <c r="A8" s="9" t="s">
        <v>160</v>
      </c>
      <c r="B8" s="19" t="s">
        <v>41</v>
      </c>
      <c r="C8" s="19" t="s">
        <v>95</v>
      </c>
      <c r="D8" s="17">
        <v>15</v>
      </c>
      <c r="E8" s="17">
        <v>2</v>
      </c>
      <c r="F8" s="4">
        <f t="shared" si="1"/>
        <v>17</v>
      </c>
      <c r="G8" s="9" t="s">
        <v>0</v>
      </c>
      <c r="H8" s="26"/>
      <c r="I8" s="27">
        <f t="shared" si="2"/>
        <v>0</v>
      </c>
      <c r="J8" s="28"/>
      <c r="K8" s="18">
        <f t="shared" si="0"/>
        <v>0</v>
      </c>
    </row>
    <row r="9" spans="1:11" ht="30">
      <c r="A9" s="9" t="s">
        <v>161</v>
      </c>
      <c r="B9" s="19" t="s">
        <v>81</v>
      </c>
      <c r="C9" s="19" t="s">
        <v>80</v>
      </c>
      <c r="D9" s="17">
        <v>15</v>
      </c>
      <c r="E9" s="17">
        <v>40</v>
      </c>
      <c r="F9" s="4">
        <f t="shared" si="1"/>
        <v>55</v>
      </c>
      <c r="G9" s="9" t="s">
        <v>0</v>
      </c>
      <c r="H9" s="26"/>
      <c r="I9" s="27">
        <f t="shared" si="2"/>
        <v>0</v>
      </c>
      <c r="J9" s="28"/>
      <c r="K9" s="18">
        <f t="shared" si="0"/>
        <v>0</v>
      </c>
    </row>
    <row r="10" spans="1:11" ht="60">
      <c r="A10" s="9" t="s">
        <v>162</v>
      </c>
      <c r="B10" s="19" t="s">
        <v>72</v>
      </c>
      <c r="C10" s="19" t="s">
        <v>266</v>
      </c>
      <c r="D10" s="17">
        <v>60</v>
      </c>
      <c r="E10" s="17">
        <v>70</v>
      </c>
      <c r="F10" s="4">
        <f t="shared" si="1"/>
        <v>130</v>
      </c>
      <c r="G10" s="9" t="s">
        <v>0</v>
      </c>
      <c r="H10" s="26"/>
      <c r="I10" s="27">
        <f>F10*H10</f>
        <v>0</v>
      </c>
      <c r="J10" s="28"/>
      <c r="K10" s="18">
        <f t="shared" si="0"/>
        <v>0</v>
      </c>
    </row>
    <row r="11" spans="1:11" ht="60">
      <c r="A11" s="9" t="s">
        <v>163</v>
      </c>
      <c r="B11" s="19" t="s">
        <v>84</v>
      </c>
      <c r="C11" s="19" t="s">
        <v>97</v>
      </c>
      <c r="D11" s="17">
        <v>0</v>
      </c>
      <c r="E11" s="17">
        <v>1000</v>
      </c>
      <c r="F11" s="4">
        <f t="shared" si="1"/>
        <v>1000</v>
      </c>
      <c r="G11" s="9" t="s">
        <v>0</v>
      </c>
      <c r="H11" s="26"/>
      <c r="I11" s="27">
        <f t="shared" si="2"/>
        <v>0</v>
      </c>
      <c r="J11" s="28"/>
      <c r="K11" s="18">
        <f t="shared" si="0"/>
        <v>0</v>
      </c>
    </row>
    <row r="12" spans="1:11" ht="60">
      <c r="A12" s="9" t="s">
        <v>164</v>
      </c>
      <c r="B12" s="19" t="s">
        <v>140</v>
      </c>
      <c r="C12" s="20" t="s">
        <v>141</v>
      </c>
      <c r="D12" s="17">
        <v>15</v>
      </c>
      <c r="E12" s="17">
        <v>0</v>
      </c>
      <c r="F12" s="4">
        <f t="shared" si="1"/>
        <v>15</v>
      </c>
      <c r="G12" s="9" t="s">
        <v>0</v>
      </c>
      <c r="H12" s="26"/>
      <c r="I12" s="27">
        <f t="shared" si="2"/>
        <v>0</v>
      </c>
      <c r="J12" s="28"/>
      <c r="K12" s="18">
        <f t="shared" si="0"/>
        <v>0</v>
      </c>
    </row>
    <row r="13" spans="1:11" ht="60">
      <c r="A13" s="9" t="s">
        <v>165</v>
      </c>
      <c r="B13" s="19" t="s">
        <v>140</v>
      </c>
      <c r="C13" s="21" t="s">
        <v>142</v>
      </c>
      <c r="D13" s="17">
        <v>5</v>
      </c>
      <c r="E13" s="17">
        <v>0</v>
      </c>
      <c r="F13" s="4">
        <f t="shared" si="1"/>
        <v>5</v>
      </c>
      <c r="G13" s="9" t="s">
        <v>0</v>
      </c>
      <c r="H13" s="26"/>
      <c r="I13" s="27">
        <f t="shared" si="2"/>
        <v>0</v>
      </c>
      <c r="J13" s="28"/>
      <c r="K13" s="18">
        <f t="shared" si="0"/>
        <v>0</v>
      </c>
    </row>
    <row r="14" spans="1:11" ht="45">
      <c r="A14" s="9" t="s">
        <v>166</v>
      </c>
      <c r="B14" s="19" t="s">
        <v>82</v>
      </c>
      <c r="C14" s="19" t="s">
        <v>98</v>
      </c>
      <c r="D14" s="17">
        <v>100</v>
      </c>
      <c r="E14" s="17">
        <v>0</v>
      </c>
      <c r="F14" s="4">
        <f t="shared" si="1"/>
        <v>100</v>
      </c>
      <c r="G14" s="9" t="s">
        <v>0</v>
      </c>
      <c r="H14" s="26"/>
      <c r="I14" s="27">
        <f t="shared" si="2"/>
        <v>0</v>
      </c>
      <c r="J14" s="28"/>
      <c r="K14" s="18">
        <f t="shared" si="0"/>
        <v>0</v>
      </c>
    </row>
    <row r="15" spans="1:11" ht="30">
      <c r="A15" s="9" t="s">
        <v>167</v>
      </c>
      <c r="B15" s="19" t="s">
        <v>55</v>
      </c>
      <c r="C15" s="19" t="s">
        <v>99</v>
      </c>
      <c r="D15" s="17">
        <v>4</v>
      </c>
      <c r="E15" s="17">
        <v>0</v>
      </c>
      <c r="F15" s="4">
        <f t="shared" si="1"/>
        <v>4</v>
      </c>
      <c r="G15" s="9" t="s">
        <v>0</v>
      </c>
      <c r="H15" s="26"/>
      <c r="I15" s="27">
        <f t="shared" si="2"/>
        <v>0</v>
      </c>
      <c r="J15" s="28"/>
      <c r="K15" s="18">
        <f t="shared" si="0"/>
        <v>0</v>
      </c>
    </row>
    <row r="16" spans="1:11" ht="30">
      <c r="A16" s="9" t="s">
        <v>168</v>
      </c>
      <c r="B16" s="19" t="s">
        <v>83</v>
      </c>
      <c r="C16" s="19" t="s">
        <v>267</v>
      </c>
      <c r="D16" s="17">
        <v>0</v>
      </c>
      <c r="E16" s="17">
        <v>300</v>
      </c>
      <c r="F16" s="4">
        <f t="shared" si="1"/>
        <v>300</v>
      </c>
      <c r="G16" s="9" t="s">
        <v>0</v>
      </c>
      <c r="H16" s="26"/>
      <c r="I16" s="27">
        <f t="shared" si="2"/>
        <v>0</v>
      </c>
      <c r="J16" s="28"/>
      <c r="K16" s="18">
        <f t="shared" si="0"/>
        <v>0</v>
      </c>
    </row>
    <row r="17" spans="1:11" ht="30">
      <c r="A17" s="9" t="s">
        <v>169</v>
      </c>
      <c r="B17" s="19" t="s">
        <v>55</v>
      </c>
      <c r="C17" s="19" t="s">
        <v>96</v>
      </c>
      <c r="D17" s="17">
        <v>5</v>
      </c>
      <c r="E17" s="17">
        <v>0</v>
      </c>
      <c r="F17" s="4">
        <f t="shared" si="1"/>
        <v>5</v>
      </c>
      <c r="G17" s="9" t="s">
        <v>0</v>
      </c>
      <c r="H17" s="26"/>
      <c r="I17" s="27">
        <f t="shared" si="2"/>
        <v>0</v>
      </c>
      <c r="J17" s="28"/>
      <c r="K17" s="18">
        <f t="shared" si="0"/>
        <v>0</v>
      </c>
    </row>
    <row r="18" spans="1:11" ht="56.25" customHeight="1">
      <c r="A18" s="9" t="s">
        <v>170</v>
      </c>
      <c r="B18" s="19" t="s">
        <v>56</v>
      </c>
      <c r="C18" s="19" t="s">
        <v>122</v>
      </c>
      <c r="D18" s="17">
        <v>40</v>
      </c>
      <c r="E18" s="17">
        <v>0</v>
      </c>
      <c r="F18" s="4">
        <f t="shared" si="1"/>
        <v>40</v>
      </c>
      <c r="G18" s="9" t="s">
        <v>57</v>
      </c>
      <c r="H18" s="26"/>
      <c r="I18" s="27">
        <f t="shared" si="2"/>
        <v>0</v>
      </c>
      <c r="J18" s="28"/>
      <c r="K18" s="18">
        <f t="shared" si="0"/>
        <v>0</v>
      </c>
    </row>
    <row r="19" spans="1:11" ht="30">
      <c r="A19" s="9" t="s">
        <v>171</v>
      </c>
      <c r="B19" s="19" t="s">
        <v>46</v>
      </c>
      <c r="C19" s="19" t="s">
        <v>100</v>
      </c>
      <c r="D19" s="17">
        <v>40</v>
      </c>
      <c r="E19" s="17">
        <v>60</v>
      </c>
      <c r="F19" s="4">
        <f t="shared" si="1"/>
        <v>100</v>
      </c>
      <c r="G19" s="9" t="s">
        <v>0</v>
      </c>
      <c r="H19" s="26"/>
      <c r="I19" s="27">
        <f t="shared" si="2"/>
        <v>0</v>
      </c>
      <c r="J19" s="28"/>
      <c r="K19" s="18">
        <f t="shared" si="0"/>
        <v>0</v>
      </c>
    </row>
    <row r="20" spans="1:11" ht="53.25" customHeight="1">
      <c r="A20" s="9" t="s">
        <v>172</v>
      </c>
      <c r="B20" s="19" t="s">
        <v>43</v>
      </c>
      <c r="C20" s="19" t="s">
        <v>45</v>
      </c>
      <c r="D20" s="17">
        <v>1500</v>
      </c>
      <c r="E20" s="17">
        <v>0</v>
      </c>
      <c r="F20" s="4">
        <f t="shared" si="1"/>
        <v>1500</v>
      </c>
      <c r="G20" s="9" t="s">
        <v>51</v>
      </c>
      <c r="H20" s="26"/>
      <c r="I20" s="27">
        <f t="shared" si="2"/>
        <v>0</v>
      </c>
      <c r="J20" s="28"/>
      <c r="K20" s="18">
        <f t="shared" si="0"/>
        <v>0</v>
      </c>
    </row>
    <row r="21" spans="1:11" ht="30">
      <c r="A21" s="9" t="s">
        <v>173</v>
      </c>
      <c r="B21" s="19" t="s">
        <v>49</v>
      </c>
      <c r="C21" s="19" t="s">
        <v>268</v>
      </c>
      <c r="D21" s="17">
        <v>15</v>
      </c>
      <c r="E21" s="17">
        <v>20</v>
      </c>
      <c r="F21" s="4">
        <f t="shared" si="1"/>
        <v>35</v>
      </c>
      <c r="G21" s="9" t="s">
        <v>0</v>
      </c>
      <c r="H21" s="26"/>
      <c r="I21" s="27">
        <f t="shared" si="2"/>
        <v>0</v>
      </c>
      <c r="J21" s="28"/>
      <c r="K21" s="18">
        <f t="shared" si="0"/>
        <v>0</v>
      </c>
    </row>
    <row r="22" spans="1:11" ht="30">
      <c r="A22" s="9" t="s">
        <v>174</v>
      </c>
      <c r="B22" s="19" t="s">
        <v>49</v>
      </c>
      <c r="C22" s="19" t="s">
        <v>101</v>
      </c>
      <c r="D22" s="17">
        <v>0</v>
      </c>
      <c r="E22" s="17">
        <v>100</v>
      </c>
      <c r="F22" s="4">
        <f t="shared" si="1"/>
        <v>100</v>
      </c>
      <c r="G22" s="9" t="s">
        <v>0</v>
      </c>
      <c r="H22" s="26"/>
      <c r="I22" s="27">
        <f t="shared" si="2"/>
        <v>0</v>
      </c>
      <c r="J22" s="28"/>
      <c r="K22" s="18">
        <f t="shared" si="0"/>
        <v>0</v>
      </c>
    </row>
    <row r="23" spans="1:11" ht="60">
      <c r="A23" s="9" t="s">
        <v>175</v>
      </c>
      <c r="B23" s="19" t="s">
        <v>50</v>
      </c>
      <c r="C23" s="19" t="s">
        <v>123</v>
      </c>
      <c r="D23" s="17">
        <v>10</v>
      </c>
      <c r="E23" s="17">
        <v>0</v>
      </c>
      <c r="F23" s="4">
        <f t="shared" si="1"/>
        <v>10</v>
      </c>
      <c r="G23" s="9" t="s">
        <v>0</v>
      </c>
      <c r="H23" s="26"/>
      <c r="I23" s="27">
        <f>F23*H23</f>
        <v>0</v>
      </c>
      <c r="J23" s="28"/>
      <c r="K23" s="18">
        <f t="shared" si="0"/>
        <v>0</v>
      </c>
    </row>
    <row r="24" spans="1:11" ht="30">
      <c r="A24" s="9" t="s">
        <v>176</v>
      </c>
      <c r="B24" s="19" t="s">
        <v>47</v>
      </c>
      <c r="C24" s="19" t="s">
        <v>245</v>
      </c>
      <c r="D24" s="17">
        <v>0</v>
      </c>
      <c r="E24" s="17">
        <v>750</v>
      </c>
      <c r="F24" s="4">
        <f t="shared" si="1"/>
        <v>750</v>
      </c>
      <c r="G24" s="9" t="s">
        <v>0</v>
      </c>
      <c r="H24" s="26"/>
      <c r="I24" s="27">
        <f t="shared" si="2"/>
        <v>0</v>
      </c>
      <c r="J24" s="28"/>
      <c r="K24" s="18">
        <f t="shared" si="0"/>
        <v>0</v>
      </c>
    </row>
    <row r="25" spans="1:11" ht="90">
      <c r="A25" s="9" t="s">
        <v>177</v>
      </c>
      <c r="B25" s="19" t="s">
        <v>88</v>
      </c>
      <c r="C25" s="22" t="s">
        <v>103</v>
      </c>
      <c r="D25" s="17">
        <v>10</v>
      </c>
      <c r="E25" s="17">
        <v>0</v>
      </c>
      <c r="F25" s="4">
        <f t="shared" si="1"/>
        <v>10</v>
      </c>
      <c r="G25" s="9" t="s">
        <v>0</v>
      </c>
      <c r="H25" s="26"/>
      <c r="I25" s="27">
        <f t="shared" si="2"/>
        <v>0</v>
      </c>
      <c r="J25" s="28"/>
      <c r="K25" s="18">
        <f t="shared" si="0"/>
        <v>0</v>
      </c>
    </row>
    <row r="26" spans="1:11" ht="30">
      <c r="A26" s="9" t="s">
        <v>178</v>
      </c>
      <c r="B26" s="19" t="s">
        <v>18</v>
      </c>
      <c r="C26" s="15" t="s">
        <v>150</v>
      </c>
      <c r="D26" s="17">
        <v>1</v>
      </c>
      <c r="E26" s="17">
        <v>0</v>
      </c>
      <c r="F26" s="4">
        <f t="shared" si="1"/>
        <v>1</v>
      </c>
      <c r="G26" s="9" t="s">
        <v>0</v>
      </c>
      <c r="H26" s="26"/>
      <c r="I26" s="27">
        <f>F26*H26</f>
        <v>0</v>
      </c>
      <c r="J26" s="28"/>
      <c r="K26" s="18">
        <f t="shared" si="0"/>
        <v>0</v>
      </c>
    </row>
    <row r="27" spans="1:11" ht="45">
      <c r="A27" s="9" t="s">
        <v>179</v>
      </c>
      <c r="B27" s="19" t="s">
        <v>87</v>
      </c>
      <c r="C27" s="19" t="s">
        <v>104</v>
      </c>
      <c r="D27" s="17">
        <v>2</v>
      </c>
      <c r="E27" s="17">
        <v>0</v>
      </c>
      <c r="F27" s="4">
        <f t="shared" si="1"/>
        <v>2</v>
      </c>
      <c r="G27" s="9" t="s">
        <v>0</v>
      </c>
      <c r="H27" s="26"/>
      <c r="I27" s="27">
        <f t="shared" si="2"/>
        <v>0</v>
      </c>
      <c r="J27" s="28"/>
      <c r="K27" s="18">
        <f t="shared" si="0"/>
        <v>0</v>
      </c>
    </row>
    <row r="28" spans="1:11" ht="120">
      <c r="A28" s="9" t="s">
        <v>180</v>
      </c>
      <c r="B28" s="19" t="s">
        <v>89</v>
      </c>
      <c r="C28" s="22" t="s">
        <v>105</v>
      </c>
      <c r="D28" s="17">
        <v>5</v>
      </c>
      <c r="E28" s="17">
        <v>40</v>
      </c>
      <c r="F28" s="4">
        <f t="shared" si="1"/>
        <v>45</v>
      </c>
      <c r="G28" s="9" t="s">
        <v>0</v>
      </c>
      <c r="H28" s="26"/>
      <c r="I28" s="27">
        <f t="shared" si="2"/>
        <v>0</v>
      </c>
      <c r="J28" s="28"/>
      <c r="K28" s="18">
        <f t="shared" si="0"/>
        <v>0</v>
      </c>
    </row>
    <row r="29" spans="1:11" ht="165">
      <c r="A29" s="9" t="s">
        <v>181</v>
      </c>
      <c r="B29" s="19" t="s">
        <v>89</v>
      </c>
      <c r="C29" s="19" t="s">
        <v>106</v>
      </c>
      <c r="D29" s="17">
        <v>30</v>
      </c>
      <c r="E29" s="17">
        <v>0</v>
      </c>
      <c r="F29" s="4">
        <f t="shared" si="1"/>
        <v>30</v>
      </c>
      <c r="G29" s="9" t="s">
        <v>0</v>
      </c>
      <c r="H29" s="26"/>
      <c r="I29" s="27">
        <f t="shared" si="2"/>
        <v>0</v>
      </c>
      <c r="J29" s="28"/>
      <c r="K29" s="18">
        <f t="shared" si="0"/>
        <v>0</v>
      </c>
    </row>
    <row r="30" spans="1:11" ht="75">
      <c r="A30" s="9" t="s">
        <v>182</v>
      </c>
      <c r="B30" s="19" t="s">
        <v>119</v>
      </c>
      <c r="C30" s="19" t="s">
        <v>120</v>
      </c>
      <c r="D30" s="17">
        <v>20</v>
      </c>
      <c r="E30" s="17">
        <v>0</v>
      </c>
      <c r="F30" s="4">
        <f t="shared" si="1"/>
        <v>20</v>
      </c>
      <c r="G30" s="9" t="s">
        <v>0</v>
      </c>
      <c r="H30" s="26"/>
      <c r="I30" s="27">
        <f>F30*H30</f>
        <v>0</v>
      </c>
      <c r="J30" s="28"/>
      <c r="K30" s="18">
        <f t="shared" si="0"/>
        <v>0</v>
      </c>
    </row>
    <row r="31" spans="1:11" ht="60">
      <c r="A31" s="9" t="s">
        <v>183</v>
      </c>
      <c r="B31" s="19" t="s">
        <v>108</v>
      </c>
      <c r="C31" s="19" t="s">
        <v>9</v>
      </c>
      <c r="D31" s="17">
        <v>0</v>
      </c>
      <c r="E31" s="17">
        <v>200</v>
      </c>
      <c r="F31" s="4">
        <f t="shared" si="1"/>
        <v>200</v>
      </c>
      <c r="G31" s="9" t="s">
        <v>0</v>
      </c>
      <c r="H31" s="26"/>
      <c r="I31" s="27">
        <f t="shared" si="2"/>
        <v>0</v>
      </c>
      <c r="J31" s="28"/>
      <c r="K31" s="18">
        <f t="shared" si="0"/>
        <v>0</v>
      </c>
    </row>
    <row r="32" spans="1:11" ht="60">
      <c r="A32" s="9" t="s">
        <v>184</v>
      </c>
      <c r="B32" s="19" t="s">
        <v>108</v>
      </c>
      <c r="C32" s="19" t="s">
        <v>10</v>
      </c>
      <c r="D32" s="17">
        <v>2000</v>
      </c>
      <c r="E32" s="17">
        <v>0</v>
      </c>
      <c r="F32" s="4">
        <f t="shared" si="1"/>
        <v>2000</v>
      </c>
      <c r="G32" s="9" t="s">
        <v>0</v>
      </c>
      <c r="H32" s="26"/>
      <c r="I32" s="27">
        <f t="shared" si="2"/>
        <v>0</v>
      </c>
      <c r="J32" s="28"/>
      <c r="K32" s="18">
        <f t="shared" si="0"/>
        <v>0</v>
      </c>
    </row>
    <row r="33" spans="1:11" ht="45">
      <c r="A33" s="9" t="s">
        <v>185</v>
      </c>
      <c r="B33" s="19" t="s">
        <v>107</v>
      </c>
      <c r="C33" s="19" t="s">
        <v>284</v>
      </c>
      <c r="D33" s="17">
        <v>0</v>
      </c>
      <c r="E33" s="17">
        <v>2500</v>
      </c>
      <c r="F33" s="4">
        <f t="shared" si="1"/>
        <v>2500</v>
      </c>
      <c r="G33" s="9" t="s">
        <v>0</v>
      </c>
      <c r="H33" s="26"/>
      <c r="I33" s="27">
        <f t="shared" si="2"/>
        <v>0</v>
      </c>
      <c r="J33" s="28"/>
      <c r="K33" s="18">
        <f t="shared" si="0"/>
        <v>0</v>
      </c>
    </row>
    <row r="34" spans="1:11" ht="45">
      <c r="A34" s="9" t="s">
        <v>186</v>
      </c>
      <c r="B34" s="19" t="s">
        <v>124</v>
      </c>
      <c r="C34" s="19" t="s">
        <v>125</v>
      </c>
      <c r="D34" s="17">
        <v>0</v>
      </c>
      <c r="E34" s="17">
        <v>40</v>
      </c>
      <c r="F34" s="4">
        <f t="shared" si="1"/>
        <v>40</v>
      </c>
      <c r="G34" s="9" t="s">
        <v>0</v>
      </c>
      <c r="H34" s="26"/>
      <c r="I34" s="27">
        <f t="shared" si="2"/>
        <v>0</v>
      </c>
      <c r="J34" s="28"/>
      <c r="K34" s="18">
        <f t="shared" si="0"/>
        <v>0</v>
      </c>
    </row>
    <row r="35" spans="1:11" ht="60">
      <c r="A35" s="9" t="s">
        <v>187</v>
      </c>
      <c r="B35" s="19" t="s">
        <v>86</v>
      </c>
      <c r="C35" s="19" t="s">
        <v>109</v>
      </c>
      <c r="D35" s="17">
        <v>0</v>
      </c>
      <c r="E35" s="17">
        <v>210</v>
      </c>
      <c r="F35" s="4">
        <f t="shared" si="1"/>
        <v>210</v>
      </c>
      <c r="G35" s="9" t="s">
        <v>0</v>
      </c>
      <c r="H35" s="26"/>
      <c r="I35" s="27">
        <f t="shared" si="2"/>
        <v>0</v>
      </c>
      <c r="J35" s="28"/>
      <c r="K35" s="18">
        <f t="shared" si="0"/>
        <v>0</v>
      </c>
    </row>
    <row r="36" spans="1:11" ht="75">
      <c r="A36" s="9" t="s">
        <v>188</v>
      </c>
      <c r="B36" s="19" t="s">
        <v>265</v>
      </c>
      <c r="C36" s="19" t="s">
        <v>264</v>
      </c>
      <c r="D36" s="17">
        <v>10</v>
      </c>
      <c r="E36" s="17">
        <v>0</v>
      </c>
      <c r="F36" s="4">
        <f t="shared" si="1"/>
        <v>10</v>
      </c>
      <c r="G36" s="9" t="s">
        <v>0</v>
      </c>
      <c r="H36" s="26"/>
      <c r="I36" s="27">
        <f t="shared" si="2"/>
        <v>0</v>
      </c>
      <c r="J36" s="28"/>
      <c r="K36" s="18">
        <f t="shared" ref="K36:K67" si="3">F36*J36</f>
        <v>0</v>
      </c>
    </row>
    <row r="37" spans="1:11" ht="45">
      <c r="A37" s="9" t="s">
        <v>189</v>
      </c>
      <c r="B37" s="19" t="s">
        <v>48</v>
      </c>
      <c r="C37" s="19" t="s">
        <v>102</v>
      </c>
      <c r="D37" s="17">
        <v>10</v>
      </c>
      <c r="E37" s="17">
        <v>1</v>
      </c>
      <c r="F37" s="4">
        <f t="shared" si="1"/>
        <v>11</v>
      </c>
      <c r="G37" s="9" t="s">
        <v>0</v>
      </c>
      <c r="H37" s="26"/>
      <c r="I37" s="27">
        <f>F37*H37</f>
        <v>0</v>
      </c>
      <c r="J37" s="28"/>
      <c r="K37" s="18">
        <f t="shared" si="3"/>
        <v>0</v>
      </c>
    </row>
    <row r="38" spans="1:11" ht="195">
      <c r="A38" s="9" t="s">
        <v>190</v>
      </c>
      <c r="B38" s="19" t="s">
        <v>248</v>
      </c>
      <c r="C38" s="19" t="s">
        <v>269</v>
      </c>
      <c r="D38" s="17">
        <v>50</v>
      </c>
      <c r="E38" s="17">
        <v>120</v>
      </c>
      <c r="F38" s="4">
        <f t="shared" si="1"/>
        <v>170</v>
      </c>
      <c r="G38" s="9" t="s">
        <v>0</v>
      </c>
      <c r="H38" s="26"/>
      <c r="I38" s="27">
        <f>F38*H38</f>
        <v>0</v>
      </c>
      <c r="J38" s="28"/>
      <c r="K38" s="18">
        <f t="shared" si="3"/>
        <v>0</v>
      </c>
    </row>
    <row r="39" spans="1:11" ht="105">
      <c r="A39" s="9" t="s">
        <v>191</v>
      </c>
      <c r="B39" s="19" t="s">
        <v>263</v>
      </c>
      <c r="C39" s="19" t="s">
        <v>262</v>
      </c>
      <c r="D39" s="17">
        <v>20</v>
      </c>
      <c r="E39" s="17">
        <v>120</v>
      </c>
      <c r="F39" s="4">
        <f t="shared" si="1"/>
        <v>140</v>
      </c>
      <c r="G39" s="9" t="s">
        <v>0</v>
      </c>
      <c r="H39" s="26"/>
      <c r="I39" s="27">
        <f t="shared" si="2"/>
        <v>0</v>
      </c>
      <c r="J39" s="28"/>
      <c r="K39" s="18">
        <f t="shared" si="3"/>
        <v>0</v>
      </c>
    </row>
    <row r="40" spans="1:11" ht="75">
      <c r="A40" s="9" t="s">
        <v>192</v>
      </c>
      <c r="B40" s="19" t="s">
        <v>85</v>
      </c>
      <c r="C40" s="19" t="s">
        <v>110</v>
      </c>
      <c r="D40" s="17">
        <v>5</v>
      </c>
      <c r="E40" s="17">
        <v>0</v>
      </c>
      <c r="F40" s="4">
        <f t="shared" si="1"/>
        <v>5</v>
      </c>
      <c r="G40" s="9" t="s">
        <v>0</v>
      </c>
      <c r="H40" s="26"/>
      <c r="I40" s="27">
        <f t="shared" si="2"/>
        <v>0</v>
      </c>
      <c r="J40" s="28"/>
      <c r="K40" s="18">
        <f t="shared" si="3"/>
        <v>0</v>
      </c>
    </row>
    <row r="41" spans="1:11" ht="75">
      <c r="A41" s="9" t="s">
        <v>193</v>
      </c>
      <c r="B41" s="19" t="s">
        <v>126</v>
      </c>
      <c r="C41" s="22" t="s">
        <v>270</v>
      </c>
      <c r="D41" s="17">
        <v>60</v>
      </c>
      <c r="E41" s="17">
        <v>100</v>
      </c>
      <c r="F41" s="4">
        <f t="shared" si="1"/>
        <v>160</v>
      </c>
      <c r="G41" s="9" t="s">
        <v>0</v>
      </c>
      <c r="H41" s="26"/>
      <c r="I41" s="27">
        <f t="shared" si="2"/>
        <v>0</v>
      </c>
      <c r="J41" s="28"/>
      <c r="K41" s="18">
        <f t="shared" si="3"/>
        <v>0</v>
      </c>
    </row>
    <row r="42" spans="1:11" ht="60">
      <c r="A42" s="9" t="s">
        <v>194</v>
      </c>
      <c r="B42" s="19" t="s">
        <v>37</v>
      </c>
      <c r="C42" s="19" t="s">
        <v>271</v>
      </c>
      <c r="D42" s="17">
        <v>5</v>
      </c>
      <c r="E42" s="17">
        <v>0</v>
      </c>
      <c r="F42" s="4">
        <f t="shared" si="1"/>
        <v>5</v>
      </c>
      <c r="G42" s="9" t="s">
        <v>0</v>
      </c>
      <c r="H42" s="26"/>
      <c r="I42" s="27">
        <f t="shared" si="2"/>
        <v>0</v>
      </c>
      <c r="J42" s="28"/>
      <c r="K42" s="18">
        <f t="shared" si="3"/>
        <v>0</v>
      </c>
    </row>
    <row r="43" spans="1:11" ht="45">
      <c r="A43" s="9" t="s">
        <v>195</v>
      </c>
      <c r="B43" s="19" t="s">
        <v>37</v>
      </c>
      <c r="C43" s="19" t="s">
        <v>251</v>
      </c>
      <c r="D43" s="17">
        <v>10</v>
      </c>
      <c r="E43" s="17">
        <v>0</v>
      </c>
      <c r="F43" s="4">
        <f t="shared" si="1"/>
        <v>10</v>
      </c>
      <c r="G43" s="9" t="s">
        <v>0</v>
      </c>
      <c r="H43" s="26"/>
      <c r="I43" s="27">
        <f t="shared" si="2"/>
        <v>0</v>
      </c>
      <c r="J43" s="28"/>
      <c r="K43" s="18">
        <f t="shared" si="3"/>
        <v>0</v>
      </c>
    </row>
    <row r="44" spans="1:11" ht="30">
      <c r="A44" s="9" t="s">
        <v>196</v>
      </c>
      <c r="B44" s="19" t="s">
        <v>38</v>
      </c>
      <c r="C44" s="19" t="s">
        <v>127</v>
      </c>
      <c r="D44" s="17">
        <v>20</v>
      </c>
      <c r="E44" s="17">
        <v>0</v>
      </c>
      <c r="F44" s="4">
        <f t="shared" si="1"/>
        <v>20</v>
      </c>
      <c r="G44" s="9" t="s">
        <v>0</v>
      </c>
      <c r="H44" s="26"/>
      <c r="I44" s="27">
        <f t="shared" si="2"/>
        <v>0</v>
      </c>
      <c r="J44" s="28"/>
      <c r="K44" s="18">
        <f t="shared" si="3"/>
        <v>0</v>
      </c>
    </row>
    <row r="45" spans="1:11" ht="30">
      <c r="A45" s="9" t="s">
        <v>197</v>
      </c>
      <c r="B45" s="19" t="s">
        <v>38</v>
      </c>
      <c r="C45" s="19" t="s">
        <v>154</v>
      </c>
      <c r="D45" s="17">
        <v>0</v>
      </c>
      <c r="E45" s="17">
        <v>100</v>
      </c>
      <c r="F45" s="4">
        <f t="shared" si="1"/>
        <v>100</v>
      </c>
      <c r="G45" s="9" t="s">
        <v>0</v>
      </c>
      <c r="H45" s="26"/>
      <c r="I45" s="27">
        <f t="shared" si="2"/>
        <v>0</v>
      </c>
      <c r="J45" s="28"/>
      <c r="K45" s="18">
        <f t="shared" si="3"/>
        <v>0</v>
      </c>
    </row>
    <row r="46" spans="1:11" ht="30">
      <c r="A46" s="9" t="s">
        <v>198</v>
      </c>
      <c r="B46" s="19" t="s">
        <v>38</v>
      </c>
      <c r="C46" s="19" t="s">
        <v>128</v>
      </c>
      <c r="D46" s="17">
        <v>0</v>
      </c>
      <c r="E46" s="17">
        <v>20</v>
      </c>
      <c r="F46" s="4">
        <f t="shared" si="1"/>
        <v>20</v>
      </c>
      <c r="G46" s="9" t="s">
        <v>0</v>
      </c>
      <c r="H46" s="26"/>
      <c r="I46" s="27">
        <f t="shared" si="2"/>
        <v>0</v>
      </c>
      <c r="J46" s="28"/>
      <c r="K46" s="18">
        <f t="shared" si="3"/>
        <v>0</v>
      </c>
    </row>
    <row r="47" spans="1:11" ht="30">
      <c r="A47" s="9" t="s">
        <v>199</v>
      </c>
      <c r="B47" s="19" t="s">
        <v>37</v>
      </c>
      <c r="C47" s="19" t="s">
        <v>144</v>
      </c>
      <c r="D47" s="17">
        <v>20</v>
      </c>
      <c r="E47" s="17">
        <v>0</v>
      </c>
      <c r="F47" s="4">
        <f t="shared" si="1"/>
        <v>20</v>
      </c>
      <c r="G47" s="9" t="s">
        <v>0</v>
      </c>
      <c r="H47" s="26"/>
      <c r="I47" s="27">
        <f t="shared" si="2"/>
        <v>0</v>
      </c>
      <c r="J47" s="28"/>
      <c r="K47" s="18">
        <f t="shared" si="3"/>
        <v>0</v>
      </c>
    </row>
    <row r="48" spans="1:11" ht="45">
      <c r="A48" s="9" t="s">
        <v>200</v>
      </c>
      <c r="B48" s="19" t="s">
        <v>39</v>
      </c>
      <c r="C48" s="19" t="s">
        <v>272</v>
      </c>
      <c r="D48" s="17">
        <v>10</v>
      </c>
      <c r="E48" s="17">
        <v>0</v>
      </c>
      <c r="F48" s="4">
        <f t="shared" si="1"/>
        <v>10</v>
      </c>
      <c r="G48" s="9" t="s">
        <v>0</v>
      </c>
      <c r="H48" s="26"/>
      <c r="I48" s="27">
        <f t="shared" si="2"/>
        <v>0</v>
      </c>
      <c r="J48" s="28"/>
      <c r="K48" s="18">
        <f t="shared" si="3"/>
        <v>0</v>
      </c>
    </row>
    <row r="49" spans="1:11" ht="60">
      <c r="A49" s="9" t="s">
        <v>201</v>
      </c>
      <c r="B49" s="19" t="s">
        <v>129</v>
      </c>
      <c r="C49" s="19" t="s">
        <v>273</v>
      </c>
      <c r="D49" s="17">
        <v>30</v>
      </c>
      <c r="E49" s="17">
        <v>100</v>
      </c>
      <c r="F49" s="4">
        <f t="shared" si="1"/>
        <v>130</v>
      </c>
      <c r="G49" s="9" t="s">
        <v>0</v>
      </c>
      <c r="H49" s="26"/>
      <c r="I49" s="27">
        <f>F49*H49</f>
        <v>0</v>
      </c>
      <c r="J49" s="28"/>
      <c r="K49" s="18">
        <f t="shared" si="3"/>
        <v>0</v>
      </c>
    </row>
    <row r="50" spans="1:11" ht="30">
      <c r="A50" s="9" t="s">
        <v>202</v>
      </c>
      <c r="B50" s="19" t="s">
        <v>62</v>
      </c>
      <c r="C50" s="19" t="s">
        <v>113</v>
      </c>
      <c r="D50" s="17">
        <v>60</v>
      </c>
      <c r="E50" s="17">
        <v>100</v>
      </c>
      <c r="F50" s="4">
        <f t="shared" si="1"/>
        <v>160</v>
      </c>
      <c r="G50" s="9" t="s">
        <v>0</v>
      </c>
      <c r="H50" s="26"/>
      <c r="I50" s="27">
        <f>F50*H50</f>
        <v>0</v>
      </c>
      <c r="J50" s="28"/>
      <c r="K50" s="18">
        <f t="shared" si="3"/>
        <v>0</v>
      </c>
    </row>
    <row r="51" spans="1:11" ht="45">
      <c r="A51" s="9" t="s">
        <v>203</v>
      </c>
      <c r="B51" s="19" t="s">
        <v>40</v>
      </c>
      <c r="C51" s="19" t="s">
        <v>111</v>
      </c>
      <c r="D51" s="17">
        <v>5</v>
      </c>
      <c r="E51" s="17">
        <v>0</v>
      </c>
      <c r="F51" s="4">
        <f t="shared" si="1"/>
        <v>5</v>
      </c>
      <c r="G51" s="9" t="s">
        <v>0</v>
      </c>
      <c r="H51" s="26"/>
      <c r="I51" s="27">
        <f t="shared" si="2"/>
        <v>0</v>
      </c>
      <c r="J51" s="28"/>
      <c r="K51" s="18">
        <f t="shared" si="3"/>
        <v>0</v>
      </c>
    </row>
    <row r="52" spans="1:11" ht="45">
      <c r="A52" s="9" t="s">
        <v>204</v>
      </c>
      <c r="B52" s="19" t="s">
        <v>35</v>
      </c>
      <c r="C52" s="19" t="s">
        <v>112</v>
      </c>
      <c r="D52" s="17">
        <v>5</v>
      </c>
      <c r="E52" s="17">
        <v>0</v>
      </c>
      <c r="F52" s="4">
        <f t="shared" si="1"/>
        <v>5</v>
      </c>
      <c r="G52" s="9" t="s">
        <v>0</v>
      </c>
      <c r="H52" s="26"/>
      <c r="I52" s="27">
        <f t="shared" si="2"/>
        <v>0</v>
      </c>
      <c r="J52" s="28"/>
      <c r="K52" s="18">
        <f t="shared" si="3"/>
        <v>0</v>
      </c>
    </row>
    <row r="53" spans="1:11" ht="90">
      <c r="A53" s="9" t="s">
        <v>205</v>
      </c>
      <c r="B53" s="19" t="s">
        <v>130</v>
      </c>
      <c r="C53" s="19" t="s">
        <v>274</v>
      </c>
      <c r="D53" s="17">
        <v>2</v>
      </c>
      <c r="E53" s="17">
        <v>2</v>
      </c>
      <c r="F53" s="4">
        <f t="shared" si="1"/>
        <v>4</v>
      </c>
      <c r="G53" s="9" t="s">
        <v>0</v>
      </c>
      <c r="H53" s="26"/>
      <c r="I53" s="27">
        <f t="shared" si="2"/>
        <v>0</v>
      </c>
      <c r="J53" s="28"/>
      <c r="K53" s="18">
        <f t="shared" si="3"/>
        <v>0</v>
      </c>
    </row>
    <row r="54" spans="1:11" ht="75">
      <c r="A54" s="9" t="s">
        <v>206</v>
      </c>
      <c r="B54" s="19" t="s">
        <v>42</v>
      </c>
      <c r="C54" s="19" t="s">
        <v>115</v>
      </c>
      <c r="D54" s="17">
        <v>1</v>
      </c>
      <c r="E54" s="17">
        <v>0</v>
      </c>
      <c r="F54" s="4">
        <f t="shared" si="1"/>
        <v>1</v>
      </c>
      <c r="G54" s="9" t="s">
        <v>116</v>
      </c>
      <c r="H54" s="26"/>
      <c r="I54" s="27">
        <f>F54*H54</f>
        <v>0</v>
      </c>
      <c r="J54" s="28"/>
      <c r="K54" s="18">
        <f t="shared" si="3"/>
        <v>0</v>
      </c>
    </row>
    <row r="55" spans="1:11" ht="30">
      <c r="A55" s="9" t="s">
        <v>207</v>
      </c>
      <c r="B55" s="19" t="s">
        <v>143</v>
      </c>
      <c r="C55" s="21" t="s">
        <v>275</v>
      </c>
      <c r="D55" s="17">
        <v>1</v>
      </c>
      <c r="E55" s="17">
        <v>0</v>
      </c>
      <c r="F55" s="4">
        <f t="shared" si="1"/>
        <v>1</v>
      </c>
      <c r="G55" s="9" t="s">
        <v>0</v>
      </c>
      <c r="H55" s="26"/>
      <c r="I55" s="27">
        <f>F55*H55</f>
        <v>0</v>
      </c>
      <c r="J55" s="28"/>
      <c r="K55" s="18">
        <f t="shared" si="3"/>
        <v>0</v>
      </c>
    </row>
    <row r="56" spans="1:11" ht="45">
      <c r="A56" s="9" t="s">
        <v>208</v>
      </c>
      <c r="B56" s="19" t="s">
        <v>34</v>
      </c>
      <c r="C56" s="19" t="s">
        <v>246</v>
      </c>
      <c r="D56" s="17">
        <v>10</v>
      </c>
      <c r="E56" s="17">
        <v>650</v>
      </c>
      <c r="F56" s="4">
        <f t="shared" si="1"/>
        <v>660</v>
      </c>
      <c r="G56" s="9" t="s">
        <v>0</v>
      </c>
      <c r="H56" s="26"/>
      <c r="I56" s="27">
        <f t="shared" si="2"/>
        <v>0</v>
      </c>
      <c r="J56" s="28"/>
      <c r="K56" s="18">
        <f t="shared" si="3"/>
        <v>0</v>
      </c>
    </row>
    <row r="57" spans="1:11" ht="90">
      <c r="A57" s="9" t="s">
        <v>209</v>
      </c>
      <c r="B57" s="19" t="s">
        <v>90</v>
      </c>
      <c r="C57" s="19" t="s">
        <v>276</v>
      </c>
      <c r="D57" s="17">
        <v>200</v>
      </c>
      <c r="E57" s="17">
        <v>0</v>
      </c>
      <c r="F57" s="4">
        <f t="shared" si="1"/>
        <v>200</v>
      </c>
      <c r="G57" s="9" t="s">
        <v>0</v>
      </c>
      <c r="H57" s="26"/>
      <c r="I57" s="27">
        <f t="shared" si="2"/>
        <v>0</v>
      </c>
      <c r="J57" s="28"/>
      <c r="K57" s="18">
        <f t="shared" si="3"/>
        <v>0</v>
      </c>
    </row>
    <row r="58" spans="1:11" ht="45">
      <c r="A58" s="9" t="s">
        <v>210</v>
      </c>
      <c r="B58" s="19" t="s">
        <v>90</v>
      </c>
      <c r="C58" s="19" t="s">
        <v>91</v>
      </c>
      <c r="D58" s="17">
        <v>300</v>
      </c>
      <c r="E58" s="17">
        <v>0</v>
      </c>
      <c r="F58" s="4">
        <f t="shared" si="1"/>
        <v>300</v>
      </c>
      <c r="G58" s="9" t="s">
        <v>0</v>
      </c>
      <c r="H58" s="26"/>
      <c r="I58" s="27">
        <f t="shared" si="2"/>
        <v>0</v>
      </c>
      <c r="J58" s="28"/>
      <c r="K58" s="18">
        <f t="shared" si="3"/>
        <v>0</v>
      </c>
    </row>
    <row r="59" spans="1:11" ht="60">
      <c r="A59" s="9" t="s">
        <v>211</v>
      </c>
      <c r="B59" s="19" t="s">
        <v>92</v>
      </c>
      <c r="C59" s="19" t="s">
        <v>277</v>
      </c>
      <c r="D59" s="17">
        <v>0</v>
      </c>
      <c r="E59" s="17">
        <v>1000</v>
      </c>
      <c r="F59" s="4">
        <f t="shared" si="1"/>
        <v>1000</v>
      </c>
      <c r="G59" s="9" t="s">
        <v>0</v>
      </c>
      <c r="H59" s="26"/>
      <c r="I59" s="27">
        <f t="shared" si="2"/>
        <v>0</v>
      </c>
      <c r="J59" s="28"/>
      <c r="K59" s="18">
        <f t="shared" si="3"/>
        <v>0</v>
      </c>
    </row>
    <row r="60" spans="1:11" ht="45">
      <c r="A60" s="9" t="s">
        <v>212</v>
      </c>
      <c r="B60" s="19" t="s">
        <v>26</v>
      </c>
      <c r="C60" s="19" t="s">
        <v>31</v>
      </c>
      <c r="D60" s="17">
        <v>0</v>
      </c>
      <c r="E60" s="17">
        <v>2</v>
      </c>
      <c r="F60" s="4">
        <f t="shared" si="1"/>
        <v>2</v>
      </c>
      <c r="G60" s="9" t="s">
        <v>0</v>
      </c>
      <c r="H60" s="26"/>
      <c r="I60" s="27">
        <f t="shared" si="2"/>
        <v>0</v>
      </c>
      <c r="J60" s="28"/>
      <c r="K60" s="18">
        <v>0</v>
      </c>
    </row>
    <row r="61" spans="1:11" ht="45">
      <c r="A61" s="9" t="s">
        <v>213</v>
      </c>
      <c r="B61" s="19" t="s">
        <v>27</v>
      </c>
      <c r="C61" s="19" t="s">
        <v>30</v>
      </c>
      <c r="D61" s="17">
        <v>10</v>
      </c>
      <c r="E61" s="17">
        <v>40</v>
      </c>
      <c r="F61" s="4">
        <f t="shared" si="1"/>
        <v>50</v>
      </c>
      <c r="G61" s="9" t="s">
        <v>51</v>
      </c>
      <c r="H61" s="26"/>
      <c r="I61" s="27">
        <f t="shared" si="2"/>
        <v>0</v>
      </c>
      <c r="J61" s="28"/>
      <c r="K61" s="18">
        <f t="shared" si="3"/>
        <v>0</v>
      </c>
    </row>
    <row r="62" spans="1:11" ht="45">
      <c r="A62" s="9" t="s">
        <v>214</v>
      </c>
      <c r="B62" s="19" t="s">
        <v>28</v>
      </c>
      <c r="C62" s="19" t="s">
        <v>29</v>
      </c>
      <c r="D62" s="17">
        <v>0</v>
      </c>
      <c r="E62" s="17">
        <v>10</v>
      </c>
      <c r="F62" s="4">
        <f t="shared" si="1"/>
        <v>10</v>
      </c>
      <c r="G62" s="9" t="s">
        <v>51</v>
      </c>
      <c r="H62" s="26"/>
      <c r="I62" s="27">
        <f t="shared" si="2"/>
        <v>0</v>
      </c>
      <c r="J62" s="28"/>
      <c r="K62" s="18">
        <f t="shared" si="3"/>
        <v>0</v>
      </c>
    </row>
    <row r="63" spans="1:11" ht="45">
      <c r="A63" s="9" t="s">
        <v>215</v>
      </c>
      <c r="B63" s="19" t="s">
        <v>32</v>
      </c>
      <c r="C63" s="19" t="s">
        <v>131</v>
      </c>
      <c r="D63" s="17">
        <v>10</v>
      </c>
      <c r="E63" s="17">
        <v>1</v>
      </c>
      <c r="F63" s="4">
        <f t="shared" si="1"/>
        <v>11</v>
      </c>
      <c r="G63" s="9" t="s">
        <v>0</v>
      </c>
      <c r="H63" s="26"/>
      <c r="I63" s="27">
        <f t="shared" si="2"/>
        <v>0</v>
      </c>
      <c r="J63" s="28"/>
      <c r="K63" s="18">
        <f t="shared" si="3"/>
        <v>0</v>
      </c>
    </row>
    <row r="64" spans="1:11" ht="45">
      <c r="A64" s="9" t="s">
        <v>216</v>
      </c>
      <c r="B64" s="19" t="s">
        <v>132</v>
      </c>
      <c r="C64" s="19" t="s">
        <v>44</v>
      </c>
      <c r="D64" s="17">
        <v>1000</v>
      </c>
      <c r="E64" s="17">
        <v>0</v>
      </c>
      <c r="F64" s="4">
        <f t="shared" si="1"/>
        <v>1000</v>
      </c>
      <c r="G64" s="9" t="s">
        <v>51</v>
      </c>
      <c r="H64" s="26"/>
      <c r="I64" s="27">
        <f>F64*H64</f>
        <v>0</v>
      </c>
      <c r="J64" s="28"/>
      <c r="K64" s="18">
        <f t="shared" si="3"/>
        <v>0</v>
      </c>
    </row>
    <row r="65" spans="1:11" ht="45">
      <c r="A65" s="9" t="s">
        <v>217</v>
      </c>
      <c r="B65" s="19" t="s">
        <v>71</v>
      </c>
      <c r="C65" s="19" t="s">
        <v>133</v>
      </c>
      <c r="D65" s="17">
        <v>2</v>
      </c>
      <c r="E65" s="17">
        <v>10</v>
      </c>
      <c r="F65" s="4">
        <f t="shared" si="1"/>
        <v>12</v>
      </c>
      <c r="G65" s="9" t="s">
        <v>0</v>
      </c>
      <c r="H65" s="26"/>
      <c r="I65" s="27">
        <f>F65*H65</f>
        <v>0</v>
      </c>
      <c r="J65" s="28"/>
      <c r="K65" s="18">
        <f t="shared" si="3"/>
        <v>0</v>
      </c>
    </row>
    <row r="66" spans="1:11" ht="45">
      <c r="A66" s="9" t="s">
        <v>218</v>
      </c>
      <c r="B66" s="19" t="s">
        <v>63</v>
      </c>
      <c r="C66" s="19" t="s">
        <v>64</v>
      </c>
      <c r="D66" s="17">
        <v>10</v>
      </c>
      <c r="E66" s="17">
        <v>12</v>
      </c>
      <c r="F66" s="4">
        <f t="shared" si="1"/>
        <v>22</v>
      </c>
      <c r="G66" s="9" t="s">
        <v>0</v>
      </c>
      <c r="H66" s="26"/>
      <c r="I66" s="27">
        <f t="shared" si="2"/>
        <v>0</v>
      </c>
      <c r="J66" s="28"/>
      <c r="K66" s="18">
        <f t="shared" si="3"/>
        <v>0</v>
      </c>
    </row>
    <row r="67" spans="1:11" ht="45">
      <c r="A67" s="9" t="s">
        <v>219</v>
      </c>
      <c r="B67" s="19" t="s">
        <v>149</v>
      </c>
      <c r="C67" s="20" t="s">
        <v>148</v>
      </c>
      <c r="D67" s="17">
        <v>5</v>
      </c>
      <c r="E67" s="17">
        <v>4</v>
      </c>
      <c r="F67" s="4">
        <f t="shared" si="1"/>
        <v>9</v>
      </c>
      <c r="G67" s="9" t="s">
        <v>51</v>
      </c>
      <c r="H67" s="26"/>
      <c r="I67" s="27">
        <f t="shared" si="2"/>
        <v>0</v>
      </c>
      <c r="J67" s="28"/>
      <c r="K67" s="18">
        <f t="shared" si="3"/>
        <v>0</v>
      </c>
    </row>
    <row r="68" spans="1:11" ht="45">
      <c r="A68" s="9" t="s">
        <v>220</v>
      </c>
      <c r="B68" s="19" t="s">
        <v>65</v>
      </c>
      <c r="C68" s="19" t="s">
        <v>68</v>
      </c>
      <c r="D68" s="17">
        <v>30</v>
      </c>
      <c r="E68" s="17">
        <v>60</v>
      </c>
      <c r="F68" s="4">
        <f t="shared" si="1"/>
        <v>90</v>
      </c>
      <c r="G68" s="9" t="s">
        <v>139</v>
      </c>
      <c r="H68" s="26"/>
      <c r="I68" s="27">
        <v>0</v>
      </c>
      <c r="J68" s="28"/>
      <c r="K68" s="18">
        <f t="shared" ref="K68:K95" si="4">F68*J68</f>
        <v>0</v>
      </c>
    </row>
    <row r="69" spans="1:11" ht="45">
      <c r="A69" s="9" t="s">
        <v>221</v>
      </c>
      <c r="B69" s="19" t="s">
        <v>65</v>
      </c>
      <c r="C69" s="19" t="s">
        <v>252</v>
      </c>
      <c r="D69" s="17">
        <v>30</v>
      </c>
      <c r="E69" s="17">
        <v>0</v>
      </c>
      <c r="F69" s="4">
        <f>D69+E69</f>
        <v>30</v>
      </c>
      <c r="G69" s="9" t="s">
        <v>139</v>
      </c>
      <c r="H69" s="26"/>
      <c r="I69" s="27">
        <f>F69*H69</f>
        <v>0</v>
      </c>
      <c r="J69" s="28"/>
      <c r="K69" s="18">
        <f>F69*J69</f>
        <v>0</v>
      </c>
    </row>
    <row r="70" spans="1:11" ht="30">
      <c r="A70" s="9" t="s">
        <v>222</v>
      </c>
      <c r="B70" s="19" t="s">
        <v>65</v>
      </c>
      <c r="C70" s="19" t="s">
        <v>66</v>
      </c>
      <c r="D70" s="17">
        <v>0</v>
      </c>
      <c r="E70" s="17">
        <v>60</v>
      </c>
      <c r="F70" s="4">
        <f t="shared" ref="F70:F95" si="5">D70+E70</f>
        <v>60</v>
      </c>
      <c r="G70" s="9" t="s">
        <v>0</v>
      </c>
      <c r="H70" s="26"/>
      <c r="I70" s="27">
        <f t="shared" si="2"/>
        <v>0</v>
      </c>
      <c r="J70" s="28"/>
      <c r="K70" s="18">
        <f t="shared" si="4"/>
        <v>0</v>
      </c>
    </row>
    <row r="71" spans="1:11" ht="30">
      <c r="A71" s="9" t="s">
        <v>223</v>
      </c>
      <c r="B71" s="19" t="s">
        <v>65</v>
      </c>
      <c r="C71" s="19" t="s">
        <v>67</v>
      </c>
      <c r="D71" s="17">
        <v>30</v>
      </c>
      <c r="E71" s="17">
        <v>60</v>
      </c>
      <c r="F71" s="4">
        <f t="shared" si="5"/>
        <v>90</v>
      </c>
      <c r="G71" s="9" t="s">
        <v>0</v>
      </c>
      <c r="H71" s="26"/>
      <c r="I71" s="27">
        <f t="shared" si="2"/>
        <v>0</v>
      </c>
      <c r="J71" s="28"/>
      <c r="K71" s="18">
        <f t="shared" si="4"/>
        <v>0</v>
      </c>
    </row>
    <row r="72" spans="1:11" ht="45">
      <c r="A72" s="9" t="s">
        <v>224</v>
      </c>
      <c r="B72" s="19" t="s">
        <v>69</v>
      </c>
      <c r="C72" s="19" t="s">
        <v>11</v>
      </c>
      <c r="D72" s="17">
        <v>0</v>
      </c>
      <c r="E72" s="17">
        <v>40</v>
      </c>
      <c r="F72" s="4">
        <f t="shared" si="5"/>
        <v>40</v>
      </c>
      <c r="G72" s="9" t="s">
        <v>0</v>
      </c>
      <c r="H72" s="26"/>
      <c r="I72" s="27">
        <f t="shared" si="2"/>
        <v>0</v>
      </c>
      <c r="J72" s="28"/>
      <c r="K72" s="18">
        <f t="shared" si="4"/>
        <v>0</v>
      </c>
    </row>
    <row r="73" spans="1:11" ht="45">
      <c r="A73" s="9" t="s">
        <v>225</v>
      </c>
      <c r="B73" s="19" t="s">
        <v>70</v>
      </c>
      <c r="C73" s="19" t="s">
        <v>93</v>
      </c>
      <c r="D73" s="17">
        <v>0</v>
      </c>
      <c r="E73" s="17">
        <v>150</v>
      </c>
      <c r="F73" s="4">
        <f t="shared" si="5"/>
        <v>150</v>
      </c>
      <c r="G73" s="9" t="s">
        <v>114</v>
      </c>
      <c r="H73" s="26"/>
      <c r="I73" s="27">
        <f t="shared" si="2"/>
        <v>0</v>
      </c>
      <c r="J73" s="28"/>
      <c r="K73" s="18">
        <f t="shared" si="4"/>
        <v>0</v>
      </c>
    </row>
    <row r="74" spans="1:11" ht="45">
      <c r="A74" s="9" t="s">
        <v>226</v>
      </c>
      <c r="B74" s="19" t="s">
        <v>69</v>
      </c>
      <c r="C74" s="19" t="s">
        <v>278</v>
      </c>
      <c r="D74" s="17">
        <v>0</v>
      </c>
      <c r="E74" s="17">
        <v>50</v>
      </c>
      <c r="F74" s="4">
        <f t="shared" si="5"/>
        <v>50</v>
      </c>
      <c r="G74" s="9" t="s">
        <v>0</v>
      </c>
      <c r="H74" s="26"/>
      <c r="I74" s="27">
        <f t="shared" si="2"/>
        <v>0</v>
      </c>
      <c r="J74" s="28"/>
      <c r="K74" s="18">
        <f t="shared" si="4"/>
        <v>0</v>
      </c>
    </row>
    <row r="75" spans="1:11" ht="60">
      <c r="A75" s="9" t="s">
        <v>227</v>
      </c>
      <c r="B75" s="19" t="s">
        <v>134</v>
      </c>
      <c r="C75" s="19" t="s">
        <v>279</v>
      </c>
      <c r="D75" s="17">
        <v>3</v>
      </c>
      <c r="E75" s="17">
        <v>0</v>
      </c>
      <c r="F75" s="4">
        <f t="shared" si="5"/>
        <v>3</v>
      </c>
      <c r="G75" s="9" t="s">
        <v>0</v>
      </c>
      <c r="H75" s="26"/>
      <c r="I75" s="27">
        <f t="shared" si="2"/>
        <v>0</v>
      </c>
      <c r="J75" s="28"/>
      <c r="K75" s="18">
        <f t="shared" si="4"/>
        <v>0</v>
      </c>
    </row>
    <row r="76" spans="1:11" ht="90">
      <c r="A76" s="9" t="s">
        <v>228</v>
      </c>
      <c r="B76" s="19" t="s">
        <v>254</v>
      </c>
      <c r="C76" s="19" t="s">
        <v>255</v>
      </c>
      <c r="D76" s="17">
        <v>5</v>
      </c>
      <c r="E76" s="17">
        <v>0</v>
      </c>
      <c r="F76" s="4">
        <f>D76+E76</f>
        <v>5</v>
      </c>
      <c r="G76" s="9" t="s">
        <v>0</v>
      </c>
      <c r="H76" s="26"/>
      <c r="I76" s="27">
        <f>F76*H76</f>
        <v>0</v>
      </c>
      <c r="J76" s="28"/>
      <c r="K76" s="18">
        <f>F76*J76</f>
        <v>0</v>
      </c>
    </row>
    <row r="77" spans="1:11" ht="60">
      <c r="A77" s="9" t="s">
        <v>229</v>
      </c>
      <c r="B77" s="19" t="s">
        <v>33</v>
      </c>
      <c r="C77" s="19" t="s">
        <v>281</v>
      </c>
      <c r="D77" s="17">
        <v>7</v>
      </c>
      <c r="E77" s="17">
        <v>3</v>
      </c>
      <c r="F77" s="4">
        <f t="shared" si="5"/>
        <v>10</v>
      </c>
      <c r="G77" s="9" t="s">
        <v>280</v>
      </c>
      <c r="H77" s="26"/>
      <c r="I77" s="27">
        <f t="shared" si="2"/>
        <v>0</v>
      </c>
      <c r="J77" s="28"/>
      <c r="K77" s="18">
        <f t="shared" si="4"/>
        <v>0</v>
      </c>
    </row>
    <row r="78" spans="1:11" ht="75">
      <c r="A78" s="9" t="s">
        <v>230</v>
      </c>
      <c r="B78" s="19" t="s">
        <v>75</v>
      </c>
      <c r="C78" s="19" t="s">
        <v>77</v>
      </c>
      <c r="D78" s="17">
        <v>2</v>
      </c>
      <c r="E78" s="17">
        <v>5</v>
      </c>
      <c r="F78" s="4">
        <f t="shared" si="5"/>
        <v>7</v>
      </c>
      <c r="G78" s="9" t="s">
        <v>0</v>
      </c>
      <c r="H78" s="26"/>
      <c r="I78" s="27">
        <f>F78*H78</f>
        <v>0</v>
      </c>
      <c r="J78" s="28"/>
      <c r="K78" s="18">
        <f t="shared" si="4"/>
        <v>0</v>
      </c>
    </row>
    <row r="79" spans="1:11" ht="30">
      <c r="A79" s="9" t="s">
        <v>231</v>
      </c>
      <c r="B79" s="19" t="s">
        <v>137</v>
      </c>
      <c r="C79" s="21" t="s">
        <v>249</v>
      </c>
      <c r="D79" s="17">
        <v>10</v>
      </c>
      <c r="E79" s="17">
        <v>100</v>
      </c>
      <c r="F79" s="4">
        <f t="shared" si="5"/>
        <v>110</v>
      </c>
      <c r="G79" s="9" t="s">
        <v>0</v>
      </c>
      <c r="H79" s="26"/>
      <c r="I79" s="27">
        <f t="shared" si="2"/>
        <v>0</v>
      </c>
      <c r="J79" s="28"/>
      <c r="K79" s="18">
        <f t="shared" si="4"/>
        <v>0</v>
      </c>
    </row>
    <row r="80" spans="1:11" ht="30">
      <c r="A80" s="9" t="s">
        <v>232</v>
      </c>
      <c r="B80" s="19" t="s">
        <v>76</v>
      </c>
      <c r="C80" s="19" t="s">
        <v>136</v>
      </c>
      <c r="D80" s="17">
        <v>10</v>
      </c>
      <c r="E80" s="17">
        <v>100</v>
      </c>
      <c r="F80" s="4">
        <f t="shared" si="5"/>
        <v>110</v>
      </c>
      <c r="G80" s="9" t="s">
        <v>0</v>
      </c>
      <c r="H80" s="26"/>
      <c r="I80" s="27">
        <f>F80*H80</f>
        <v>0</v>
      </c>
      <c r="J80" s="28"/>
      <c r="K80" s="18">
        <f t="shared" si="4"/>
        <v>0</v>
      </c>
    </row>
    <row r="81" spans="1:11" ht="30">
      <c r="A81" s="9" t="s">
        <v>233</v>
      </c>
      <c r="B81" s="19" t="s">
        <v>25</v>
      </c>
      <c r="C81" s="19" t="s">
        <v>1</v>
      </c>
      <c r="D81" s="17">
        <v>50</v>
      </c>
      <c r="E81" s="17">
        <v>50</v>
      </c>
      <c r="F81" s="4">
        <f t="shared" si="5"/>
        <v>100</v>
      </c>
      <c r="G81" s="9" t="s">
        <v>16</v>
      </c>
      <c r="H81" s="26"/>
      <c r="I81" s="27">
        <f t="shared" ref="I81:I95" si="6">F81*H81</f>
        <v>0</v>
      </c>
      <c r="J81" s="28"/>
      <c r="K81" s="18">
        <f t="shared" si="4"/>
        <v>0</v>
      </c>
    </row>
    <row r="82" spans="1:11" ht="45">
      <c r="A82" s="9" t="s">
        <v>234</v>
      </c>
      <c r="B82" s="19" t="s">
        <v>24</v>
      </c>
      <c r="C82" s="19" t="s">
        <v>2</v>
      </c>
      <c r="D82" s="17">
        <v>55</v>
      </c>
      <c r="E82" s="17">
        <v>250</v>
      </c>
      <c r="F82" s="4">
        <f t="shared" si="5"/>
        <v>305</v>
      </c>
      <c r="G82" s="9" t="s">
        <v>16</v>
      </c>
      <c r="H82" s="26"/>
      <c r="I82" s="27">
        <f t="shared" si="6"/>
        <v>0</v>
      </c>
      <c r="J82" s="28"/>
      <c r="K82" s="18">
        <f t="shared" si="4"/>
        <v>0</v>
      </c>
    </row>
    <row r="83" spans="1:11" ht="45">
      <c r="A83" s="9" t="s">
        <v>235</v>
      </c>
      <c r="B83" s="19" t="s">
        <v>20</v>
      </c>
      <c r="C83" s="19" t="s">
        <v>12</v>
      </c>
      <c r="D83" s="17">
        <v>30</v>
      </c>
      <c r="E83" s="17">
        <v>250</v>
      </c>
      <c r="F83" s="4">
        <f t="shared" si="5"/>
        <v>280</v>
      </c>
      <c r="G83" s="9" t="s">
        <v>16</v>
      </c>
      <c r="H83" s="26"/>
      <c r="I83" s="27">
        <f t="shared" si="6"/>
        <v>0</v>
      </c>
      <c r="J83" s="28"/>
      <c r="K83" s="18">
        <f t="shared" si="4"/>
        <v>0</v>
      </c>
    </row>
    <row r="84" spans="1:11" ht="45">
      <c r="A84" s="9" t="s">
        <v>236</v>
      </c>
      <c r="B84" s="19" t="s">
        <v>21</v>
      </c>
      <c r="C84" s="19" t="s">
        <v>13</v>
      </c>
      <c r="D84" s="17">
        <v>0</v>
      </c>
      <c r="E84" s="17">
        <v>100</v>
      </c>
      <c r="F84" s="4">
        <f t="shared" si="5"/>
        <v>100</v>
      </c>
      <c r="G84" s="9" t="s">
        <v>16</v>
      </c>
      <c r="H84" s="26"/>
      <c r="I84" s="27">
        <f t="shared" si="6"/>
        <v>0</v>
      </c>
      <c r="J84" s="28"/>
      <c r="K84" s="18">
        <v>0</v>
      </c>
    </row>
    <row r="85" spans="1:11" ht="45">
      <c r="A85" s="9" t="s">
        <v>237</v>
      </c>
      <c r="B85" s="19" t="s">
        <v>22</v>
      </c>
      <c r="C85" s="19" t="s">
        <v>14</v>
      </c>
      <c r="D85" s="17">
        <v>1</v>
      </c>
      <c r="E85" s="17">
        <v>50</v>
      </c>
      <c r="F85" s="4">
        <f t="shared" si="5"/>
        <v>51</v>
      </c>
      <c r="G85" s="9" t="s">
        <v>16</v>
      </c>
      <c r="H85" s="26"/>
      <c r="I85" s="27">
        <f t="shared" si="6"/>
        <v>0</v>
      </c>
      <c r="J85" s="28"/>
      <c r="K85" s="18">
        <f t="shared" si="4"/>
        <v>0</v>
      </c>
    </row>
    <row r="86" spans="1:11" ht="45">
      <c r="A86" s="9" t="s">
        <v>238</v>
      </c>
      <c r="B86" s="19" t="s">
        <v>23</v>
      </c>
      <c r="C86" s="19" t="s">
        <v>15</v>
      </c>
      <c r="D86" s="17">
        <v>0</v>
      </c>
      <c r="E86" s="17">
        <v>50</v>
      </c>
      <c r="F86" s="4">
        <f t="shared" si="5"/>
        <v>50</v>
      </c>
      <c r="G86" s="9" t="s">
        <v>16</v>
      </c>
      <c r="H86" s="26"/>
      <c r="I86" s="27">
        <f t="shared" si="6"/>
        <v>0</v>
      </c>
      <c r="J86" s="28"/>
      <c r="K86" s="18">
        <f t="shared" si="4"/>
        <v>0</v>
      </c>
    </row>
    <row r="87" spans="1:11" ht="45">
      <c r="A87" s="9" t="s">
        <v>239</v>
      </c>
      <c r="B87" s="19" t="s">
        <v>138</v>
      </c>
      <c r="C87" s="23" t="s">
        <v>152</v>
      </c>
      <c r="D87" s="17">
        <v>10</v>
      </c>
      <c r="E87" s="17">
        <v>0</v>
      </c>
      <c r="F87" s="4">
        <f t="shared" si="5"/>
        <v>10</v>
      </c>
      <c r="G87" s="9" t="s">
        <v>59</v>
      </c>
      <c r="H87" s="26"/>
      <c r="I87" s="27">
        <f t="shared" si="6"/>
        <v>0</v>
      </c>
      <c r="J87" s="28"/>
      <c r="K87" s="18">
        <f t="shared" si="4"/>
        <v>0</v>
      </c>
    </row>
    <row r="88" spans="1:11" ht="45">
      <c r="A88" s="9" t="s">
        <v>240</v>
      </c>
      <c r="B88" s="19" t="s">
        <v>138</v>
      </c>
      <c r="C88" s="19" t="s">
        <v>151</v>
      </c>
      <c r="D88" s="17">
        <v>10</v>
      </c>
      <c r="E88" s="17">
        <v>10</v>
      </c>
      <c r="F88" s="4">
        <f t="shared" si="5"/>
        <v>20</v>
      </c>
      <c r="G88" s="9" t="s">
        <v>59</v>
      </c>
      <c r="H88" s="26"/>
      <c r="I88" s="27">
        <f t="shared" si="6"/>
        <v>0</v>
      </c>
      <c r="J88" s="28"/>
      <c r="K88" s="18">
        <f t="shared" si="4"/>
        <v>0</v>
      </c>
    </row>
    <row r="89" spans="1:11" ht="105">
      <c r="A89" s="9" t="s">
        <v>241</v>
      </c>
      <c r="B89" s="19" t="s">
        <v>73</v>
      </c>
      <c r="C89" s="19" t="s">
        <v>74</v>
      </c>
      <c r="D89" s="17">
        <v>1</v>
      </c>
      <c r="E89" s="17">
        <v>0</v>
      </c>
      <c r="F89" s="4">
        <f t="shared" si="5"/>
        <v>1</v>
      </c>
      <c r="G89" s="9" t="s">
        <v>0</v>
      </c>
      <c r="H89" s="26"/>
      <c r="I89" s="27">
        <f>F89*H89</f>
        <v>0</v>
      </c>
      <c r="J89" s="28"/>
      <c r="K89" s="18">
        <f t="shared" si="4"/>
        <v>0</v>
      </c>
    </row>
    <row r="90" spans="1:11" ht="105">
      <c r="A90" s="9" t="s">
        <v>242</v>
      </c>
      <c r="B90" s="19" t="s">
        <v>121</v>
      </c>
      <c r="C90" s="19" t="s">
        <v>135</v>
      </c>
      <c r="D90" s="17">
        <v>1</v>
      </c>
      <c r="E90" s="17">
        <v>5</v>
      </c>
      <c r="F90" s="4">
        <f t="shared" si="5"/>
        <v>6</v>
      </c>
      <c r="G90" s="9" t="s">
        <v>0</v>
      </c>
      <c r="H90" s="26"/>
      <c r="I90" s="27">
        <f>F90*H90</f>
        <v>0</v>
      </c>
      <c r="J90" s="28"/>
      <c r="K90" s="18">
        <f t="shared" si="4"/>
        <v>0</v>
      </c>
    </row>
    <row r="91" spans="1:11" ht="60">
      <c r="A91" s="9" t="s">
        <v>243</v>
      </c>
      <c r="B91" s="19" t="s">
        <v>146</v>
      </c>
      <c r="C91" s="19" t="s">
        <v>147</v>
      </c>
      <c r="D91" s="9">
        <v>10</v>
      </c>
      <c r="E91" s="17">
        <v>0</v>
      </c>
      <c r="F91" s="4">
        <f t="shared" si="5"/>
        <v>10</v>
      </c>
      <c r="G91" s="9" t="s">
        <v>0</v>
      </c>
      <c r="H91" s="26"/>
      <c r="I91" s="27">
        <f t="shared" si="6"/>
        <v>0</v>
      </c>
      <c r="J91" s="28"/>
      <c r="K91" s="18">
        <f t="shared" si="4"/>
        <v>0</v>
      </c>
    </row>
    <row r="92" spans="1:11" ht="45">
      <c r="A92" s="9" t="s">
        <v>244</v>
      </c>
      <c r="B92" s="19" t="s">
        <v>58</v>
      </c>
      <c r="C92" s="19" t="s">
        <v>259</v>
      </c>
      <c r="D92" s="9">
        <v>30</v>
      </c>
      <c r="E92" s="17">
        <v>0</v>
      </c>
      <c r="F92" s="4">
        <f>D92+E92</f>
        <v>30</v>
      </c>
      <c r="G92" s="9" t="s">
        <v>0</v>
      </c>
      <c r="H92" s="26"/>
      <c r="I92" s="27">
        <f>F92*H92</f>
        <v>0</v>
      </c>
      <c r="J92" s="28"/>
      <c r="K92" s="18">
        <f>F92*J92</f>
        <v>0</v>
      </c>
    </row>
    <row r="93" spans="1:11" ht="45">
      <c r="A93" s="9" t="s">
        <v>250</v>
      </c>
      <c r="B93" s="19" t="s">
        <v>58</v>
      </c>
      <c r="C93" s="22" t="s">
        <v>145</v>
      </c>
      <c r="D93" s="9">
        <v>30</v>
      </c>
      <c r="E93" s="17">
        <v>40</v>
      </c>
      <c r="F93" s="4">
        <f t="shared" si="5"/>
        <v>70</v>
      </c>
      <c r="G93" s="9" t="s">
        <v>117</v>
      </c>
      <c r="H93" s="26"/>
      <c r="I93" s="27">
        <f t="shared" si="6"/>
        <v>0</v>
      </c>
      <c r="J93" s="28"/>
      <c r="K93" s="18">
        <f t="shared" si="4"/>
        <v>0</v>
      </c>
    </row>
    <row r="94" spans="1:11" ht="60">
      <c r="A94" s="9" t="s">
        <v>256</v>
      </c>
      <c r="B94" s="19" t="s">
        <v>60</v>
      </c>
      <c r="C94" s="19" t="s">
        <v>118</v>
      </c>
      <c r="D94" s="17">
        <v>20</v>
      </c>
      <c r="E94" s="17">
        <v>50</v>
      </c>
      <c r="F94" s="4">
        <f t="shared" si="5"/>
        <v>70</v>
      </c>
      <c r="G94" s="9" t="s">
        <v>0</v>
      </c>
      <c r="H94" s="26"/>
      <c r="I94" s="27">
        <f t="shared" si="6"/>
        <v>0</v>
      </c>
      <c r="J94" s="28"/>
      <c r="K94" s="18">
        <f t="shared" si="4"/>
        <v>0</v>
      </c>
    </row>
    <row r="95" spans="1:11" ht="45">
      <c r="A95" s="9" t="s">
        <v>257</v>
      </c>
      <c r="B95" s="19" t="s">
        <v>61</v>
      </c>
      <c r="C95" s="19" t="s">
        <v>247</v>
      </c>
      <c r="D95" s="17">
        <v>20</v>
      </c>
      <c r="E95" s="17">
        <v>75</v>
      </c>
      <c r="F95" s="4">
        <f t="shared" si="5"/>
        <v>95</v>
      </c>
      <c r="G95" s="9" t="s">
        <v>0</v>
      </c>
      <c r="H95" s="26"/>
      <c r="I95" s="27">
        <f t="shared" si="6"/>
        <v>0</v>
      </c>
      <c r="J95" s="28"/>
      <c r="K95" s="18">
        <f t="shared" si="4"/>
        <v>0</v>
      </c>
    </row>
    <row r="96" spans="1:11" ht="30">
      <c r="A96" s="9" t="s">
        <v>258</v>
      </c>
      <c r="B96" s="19" t="s">
        <v>253</v>
      </c>
      <c r="C96" s="19" t="s">
        <v>282</v>
      </c>
      <c r="D96" s="17">
        <v>0</v>
      </c>
      <c r="E96" s="17">
        <v>10</v>
      </c>
      <c r="F96" s="4">
        <f>D96+E96</f>
        <v>10</v>
      </c>
      <c r="G96" s="9" t="s">
        <v>0</v>
      </c>
      <c r="H96" s="26"/>
      <c r="I96" s="27">
        <f>F96*H96</f>
        <v>0</v>
      </c>
      <c r="J96" s="28"/>
      <c r="K96" s="18">
        <f>F96*J96</f>
        <v>0</v>
      </c>
    </row>
    <row r="97" spans="1:11">
      <c r="A97" s="9"/>
      <c r="B97" s="6"/>
      <c r="C97" s="14"/>
      <c r="D97" s="7"/>
      <c r="E97" s="7"/>
      <c r="F97" s="7"/>
      <c r="G97" s="2"/>
      <c r="H97" s="29" t="s">
        <v>17</v>
      </c>
      <c r="I97" s="30">
        <f>SUM(I4:I96)</f>
        <v>0</v>
      </c>
      <c r="J97" s="31"/>
      <c r="K97" s="8">
        <f>SUM(K4:K96)</f>
        <v>0</v>
      </c>
    </row>
    <row r="98" spans="1:11">
      <c r="C98" s="13"/>
    </row>
    <row r="99" spans="1:11">
      <c r="C99" s="16"/>
    </row>
  </sheetData>
  <autoFilter ref="A3:K97"/>
  <mergeCells count="2">
    <mergeCell ref="A1:K1"/>
    <mergeCell ref="A2:K2"/>
  </mergeCells>
  <pageMargins left="0.23622047244094491" right="0.23622047244094491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Company>Instytut Fizyki 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</dc:creator>
  <cp:lastModifiedBy>Wioletta Szczęśniak</cp:lastModifiedBy>
  <cp:lastPrinted>2021-02-04T09:30:29Z</cp:lastPrinted>
  <dcterms:created xsi:type="dcterms:W3CDTF">2016-11-17T11:18:32Z</dcterms:created>
  <dcterms:modified xsi:type="dcterms:W3CDTF">2021-02-19T07:53:46Z</dcterms:modified>
</cp:coreProperties>
</file>